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3.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4.xml" ContentType="application/vnd.openxmlformats-officedocument.drawingml.chart+xml"/>
  <Override PartName="/xl/drawings/drawing21.xml" ContentType="application/vnd.openxmlformats-officedocument.drawing+xml"/>
  <Override PartName="/xl/charts/chart5.xml" ContentType="application/vnd.openxmlformats-officedocument.drawingml.chart+xml"/>
  <Override PartName="/xl/drawings/drawing22.xml" ContentType="application/vnd.openxmlformats-officedocument.drawing+xml"/>
  <Override PartName="/xl/charts/chart6.xml" ContentType="application/vnd.openxmlformats-officedocument.drawingml.chart+xml"/>
  <Override PartName="/xl/drawings/drawing23.xml" ContentType="application/vnd.openxmlformats-officedocument.drawing+xml"/>
  <Override PartName="/xl/charts/chart7.xml" ContentType="application/vnd.openxmlformats-officedocument.drawingml.chart+xml"/>
  <Override PartName="/xl/drawings/drawing24.xml" ContentType="application/vnd.openxmlformats-officedocument.drawing+xml"/>
  <Override PartName="/xl/charts/chart8.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9.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intra.ttu.ee\home\androk\Documents\TTU 2016 juuni algus\2016 sügis loengud\Lecture 9 materials\"/>
    </mc:Choice>
  </mc:AlternateContent>
  <workbookProtection workbookPassword="B444" lockStructure="1"/>
  <bookViews>
    <workbookView xWindow="0" yWindow="0" windowWidth="28800" windowHeight="11835" tabRatio="723" firstSheet="6" activeTab="10"/>
  </bookViews>
  <sheets>
    <sheet name="Cover" sheetId="43" r:id="rId1"/>
    <sheet name="ISO 22301 - 22313 Contents Map" sheetId="70" r:id="rId2"/>
    <sheet name="Declaration" sheetId="48" r:id="rId3"/>
    <sheet name="Review Details and Usage Note" sheetId="16" r:id="rId4"/>
    <sheet name="Glossary of Terms" sheetId="1" r:id="rId5"/>
    <sheet name="Intro and User Guidelines" sheetId="2" r:id="rId6"/>
    <sheet name="Clause 4. Context of Organisati" sheetId="54" r:id="rId7"/>
    <sheet name="Clause 5. Leadership" sheetId="56" r:id="rId8"/>
    <sheet name="Clause 6. Planning" sheetId="52" r:id="rId9"/>
    <sheet name="Clause 7. Support" sheetId="53" r:id="rId10"/>
    <sheet name="Clause 8. Operation" sheetId="57" r:id="rId11"/>
    <sheet name="Clause 9. Performance Evaluatio" sheetId="58" r:id="rId12"/>
    <sheet name="Clause 10. Improvement" sheetId="51" r:id="rId13"/>
    <sheet name="BCMS General Overview Radar" sheetId="38" r:id="rId14"/>
    <sheet name="BCMS General Overview Radar (2)" sheetId="72" r:id="rId15"/>
    <sheet name="BCMS General Overview Bar Chart" sheetId="34" r:id="rId16"/>
    <sheet name="ISO 22303 - 22313" sheetId="67" r:id="rId17"/>
    <sheet name="ISO - Plan" sheetId="64" r:id="rId18"/>
    <sheet name="ISO - Do" sheetId="65" r:id="rId19"/>
    <sheet name="ISO - Check and Act" sheetId="66" r:id="rId20"/>
    <sheet name="BCMS Maturity Radar Chart" sheetId="40" r:id="rId21"/>
    <sheet name="BCMS Maturity Bar Chart" sheetId="63" r:id="rId22"/>
    <sheet name="BCM GP Maturity Descriptors" sheetId="41" r:id="rId23"/>
  </sheets>
  <functionGroups builtInGroupCount="18"/>
  <definedNames>
    <definedName name="_xlnm._FilterDatabase" localSheetId="15" hidden="1">'BCMS General Overview Bar Chart'!$B$3:$V$7</definedName>
    <definedName name="BU_NA" localSheetId="22">'BCM GP Maturity Descriptors'!#REF!</definedName>
    <definedName name="Metrics" localSheetId="22">'BCM GP Maturity Descriptors'!#REF!</definedName>
    <definedName name="_xlnm.Print_Area" localSheetId="22">'BCM GP Maturity Descriptors'!$A$1:$A$21</definedName>
    <definedName name="_xlnm.Print_Area" localSheetId="12">'Clause 10. Improvement'!$A$1:$V$25</definedName>
    <definedName name="_xlnm.Print_Area" localSheetId="6">'Clause 4. Context of Organisati'!$A$1:$V$118</definedName>
    <definedName name="_xlnm.Print_Area" localSheetId="7">'Clause 5. Leadership'!$A$1:$V$55</definedName>
    <definedName name="_xlnm.Print_Area" localSheetId="8">'Clause 6. Planning'!$A$1:$V$46</definedName>
    <definedName name="_xlnm.Print_Area" localSheetId="9">'Clause 7. Support'!$A$1:$V$100</definedName>
    <definedName name="_xlnm.Print_Area" localSheetId="10">'Clause 8. Operation'!$A$1:$V$446</definedName>
    <definedName name="_xlnm.Print_Area" localSheetId="11">'Clause 9. Performance Evaluatio'!$A$1:$V$159</definedName>
    <definedName name="_xlnm.Print_Area" localSheetId="4">'Glossary of Terms'!$B$2:$J$98</definedName>
    <definedName name="_xlnm.Print_Area" localSheetId="5">'Intro and User Guidelines'!$B$2:$J$48</definedName>
    <definedName name="_xlnm.Print_Titles" localSheetId="12">'Clause 10. Improvement'!$1:$4</definedName>
    <definedName name="_xlnm.Print_Titles" localSheetId="6">'Clause 4. Context of Organisati'!$1:$4</definedName>
    <definedName name="_xlnm.Print_Titles" localSheetId="7">'Clause 5. Leadership'!$1:$4</definedName>
    <definedName name="_xlnm.Print_Titles" localSheetId="8">'Clause 6. Planning'!$1:$4</definedName>
    <definedName name="_xlnm.Print_Titles" localSheetId="9">'Clause 7. Support'!$1:$4</definedName>
    <definedName name="_xlnm.Print_Titles" localSheetId="10">'Clause 8. Operation'!$1:$4</definedName>
    <definedName name="_xlnm.Print_Titles" localSheetId="11">'Clause 9. Performance Evaluatio'!$1:$4</definedName>
    <definedName name="Z_A00B2EC0_11E5_11D8_8B44_F51F0A8B623F_.wvu.PrintArea" localSheetId="12" hidden="1">'Clause 10. Improvement'!$A$1:$V$25</definedName>
    <definedName name="Z_A00B2EC0_11E5_11D8_8B44_F51F0A8B623F_.wvu.PrintArea" localSheetId="6" hidden="1">'Clause 4. Context of Organisati'!$A$1:$V$118</definedName>
    <definedName name="Z_A00B2EC0_11E5_11D8_8B44_F51F0A8B623F_.wvu.PrintArea" localSheetId="7" hidden="1">'Clause 5. Leadership'!$A$1:$V$55</definedName>
    <definedName name="Z_A00B2EC0_11E5_11D8_8B44_F51F0A8B623F_.wvu.PrintArea" localSheetId="8" hidden="1">'Clause 6. Planning'!$A$1:$V$46</definedName>
    <definedName name="Z_A00B2EC0_11E5_11D8_8B44_F51F0A8B623F_.wvu.PrintArea" localSheetId="9" hidden="1">'Clause 7. Support'!$A$1:$V$100</definedName>
    <definedName name="Z_A00B2EC0_11E5_11D8_8B44_F51F0A8B623F_.wvu.PrintArea" localSheetId="10" hidden="1">'Clause 8. Operation'!$A$1:$V$446</definedName>
    <definedName name="Z_A00B2EC0_11E5_11D8_8B44_F51F0A8B623F_.wvu.PrintArea" localSheetId="11" hidden="1">'Clause 9. Performance Evaluatio'!$A$1:$V$159</definedName>
    <definedName name="Z_A00B2EC0_11E5_11D8_8B44_F51F0A8B623F_.wvu.PrintArea" localSheetId="4" hidden="1">'Glossary of Terms'!$B$2:$J$98</definedName>
    <definedName name="Z_A00B2EC0_11E5_11D8_8B44_F51F0A8B623F_.wvu.PrintArea" localSheetId="5" hidden="1">'Intro and User Guidelines'!$B$2:$J$48</definedName>
    <definedName name="Z_A00B2EC0_11E5_11D8_8B44_F51F0A8B623F_.wvu.Rows" localSheetId="12" hidden="1">'Clause 10. Improvement'!#REF!</definedName>
    <definedName name="Z_A00B2EC0_11E5_11D8_8B44_F51F0A8B623F_.wvu.Rows" localSheetId="6" hidden="1">'Clause 4. Context of Organisati'!#REF!</definedName>
    <definedName name="Z_A00B2EC0_11E5_11D8_8B44_F51F0A8B623F_.wvu.Rows" localSheetId="7" hidden="1">'Clause 5. Leadership'!#REF!</definedName>
    <definedName name="Z_A00B2EC0_11E5_11D8_8B44_F51F0A8B623F_.wvu.Rows" localSheetId="8" hidden="1">'Clause 6. Planning'!#REF!</definedName>
    <definedName name="Z_A00B2EC0_11E5_11D8_8B44_F51F0A8B623F_.wvu.Rows" localSheetId="9" hidden="1">'Clause 7. Support'!#REF!</definedName>
    <definedName name="Z_A00B2EC0_11E5_11D8_8B44_F51F0A8B623F_.wvu.Rows" localSheetId="10" hidden="1">'Clause 8. Operation'!#REF!</definedName>
    <definedName name="Z_A00B2EC0_11E5_11D8_8B44_F51F0A8B623F_.wvu.Rows" localSheetId="11" hidden="1">'Clause 9. Performance Evaluatio'!#REF!</definedName>
  </definedNames>
  <calcPr calcId="162913" calcOnSave="0"/>
  <customWorkbookViews>
    <customWorkbookView name="DR. David J. Smith - Personal View" guid="{A00B2EC0-11E5-11D8-8B44-F51F0A8B623F}" mergeInterval="0" personalView="1" maximized="1" windowWidth="1020" windowHeight="606" tabRatio="723" activeSheetId="9" showComments="commIndAndComment"/>
  </customWorkbookViews>
</workbook>
</file>

<file path=xl/calcChain.xml><?xml version="1.0" encoding="utf-8"?>
<calcChain xmlns="http://schemas.openxmlformats.org/spreadsheetml/2006/main">
  <c r="F90" i="53" l="1"/>
  <c r="G90" i="53"/>
  <c r="H90" i="53"/>
  <c r="I90" i="53"/>
  <c r="J90" i="53"/>
  <c r="K90" i="53"/>
  <c r="L90" i="53"/>
  <c r="M90" i="53"/>
  <c r="W162" i="57"/>
  <c r="W153" i="57"/>
  <c r="O76" i="53"/>
  <c r="W76" i="53" s="1"/>
  <c r="O84" i="53"/>
  <c r="W84" i="53" s="1"/>
  <c r="O83" i="53"/>
  <c r="O82" i="53"/>
  <c r="O81" i="53"/>
  <c r="W81" i="53" s="1"/>
  <c r="O80" i="53"/>
  <c r="W80" i="53" s="1"/>
  <c r="O79" i="53"/>
  <c r="W79" i="53" s="1"/>
  <c r="O78" i="53"/>
  <c r="O77" i="53"/>
  <c r="W77" i="53" s="1"/>
  <c r="O74" i="53"/>
  <c r="W74" i="53" s="1"/>
  <c r="O73" i="53"/>
  <c r="O72" i="53"/>
  <c r="O70" i="53"/>
  <c r="W70" i="53" s="1"/>
  <c r="O69" i="53"/>
  <c r="W69" i="53" s="1"/>
  <c r="O68" i="53"/>
  <c r="O67" i="53"/>
  <c r="O64" i="53"/>
  <c r="W64" i="53" s="1"/>
  <c r="O63" i="53"/>
  <c r="W63" i="53" s="1"/>
  <c r="O62" i="53"/>
  <c r="O61" i="53"/>
  <c r="O60" i="53"/>
  <c r="W60" i="53" s="1"/>
  <c r="O59" i="53"/>
  <c r="W59" i="53" s="1"/>
  <c r="O57" i="53"/>
  <c r="W57" i="53" s="1"/>
  <c r="O56" i="53"/>
  <c r="W56" i="53" s="1"/>
  <c r="O55" i="53"/>
  <c r="W55" i="53" s="1"/>
  <c r="O54" i="53"/>
  <c r="W54" i="53" s="1"/>
  <c r="O53" i="53"/>
  <c r="W53" i="53" s="1"/>
  <c r="O52" i="53"/>
  <c r="W52" i="53" s="1"/>
  <c r="O51" i="53"/>
  <c r="W51" i="53" s="1"/>
  <c r="O50" i="53"/>
  <c r="W50" i="53" s="1"/>
  <c r="O49" i="53"/>
  <c r="W49" i="53" s="1"/>
  <c r="O48" i="53"/>
  <c r="W48" i="53" s="1"/>
  <c r="O47" i="53"/>
  <c r="W47" i="53" s="1"/>
  <c r="O46" i="53"/>
  <c r="W46" i="53" s="1"/>
  <c r="O45" i="53"/>
  <c r="W45" i="53" s="1"/>
  <c r="O44" i="53"/>
  <c r="W44" i="53" s="1"/>
  <c r="O43" i="53"/>
  <c r="W43" i="53" s="1"/>
  <c r="O42" i="53"/>
  <c r="O40" i="53"/>
  <c r="W40" i="53" s="1"/>
  <c r="O39" i="53"/>
  <c r="W39" i="53" s="1"/>
  <c r="O38" i="53"/>
  <c r="W38" i="53" s="1"/>
  <c r="O37" i="53"/>
  <c r="W37" i="53" s="1"/>
  <c r="O36" i="53"/>
  <c r="W36" i="53" s="1"/>
  <c r="O35" i="53"/>
  <c r="W35" i="53" s="1"/>
  <c r="O34" i="53"/>
  <c r="W34" i="53" s="1"/>
  <c r="O33" i="53"/>
  <c r="W33" i="53" s="1"/>
  <c r="O32" i="53"/>
  <c r="W32" i="53" s="1"/>
  <c r="O31" i="53"/>
  <c r="W31" i="53" s="1"/>
  <c r="O30" i="53"/>
  <c r="W30" i="53" s="1"/>
  <c r="O29" i="53"/>
  <c r="W29" i="53" s="1"/>
  <c r="O28" i="53"/>
  <c r="W28" i="53" s="1"/>
  <c r="O27" i="53"/>
  <c r="W27" i="53" s="1"/>
  <c r="O26" i="53"/>
  <c r="W26" i="53" s="1"/>
  <c r="O24" i="53"/>
  <c r="W24" i="53" s="1"/>
  <c r="O23" i="53"/>
  <c r="W23" i="53" s="1"/>
  <c r="O22" i="53"/>
  <c r="W22" i="53" s="1"/>
  <c r="O21" i="53"/>
  <c r="W21" i="53" s="1"/>
  <c r="O20" i="53"/>
  <c r="W20" i="53" s="1"/>
  <c r="O19" i="53"/>
  <c r="W19" i="53" s="1"/>
  <c r="O18" i="53"/>
  <c r="W18" i="53" s="1"/>
  <c r="O17" i="53"/>
  <c r="W17" i="53" s="1"/>
  <c r="O16" i="53"/>
  <c r="W16" i="53" s="1"/>
  <c r="O15" i="53"/>
  <c r="W15" i="53" s="1"/>
  <c r="O14" i="53"/>
  <c r="W14" i="53" s="1"/>
  <c r="O13" i="53"/>
  <c r="W13" i="53" s="1"/>
  <c r="O12" i="53"/>
  <c r="O11" i="53"/>
  <c r="O10" i="53"/>
  <c r="O9" i="53"/>
  <c r="W9" i="53" s="1"/>
  <c r="O8" i="53"/>
  <c r="W8" i="53" s="1"/>
  <c r="O7" i="53"/>
  <c r="W7" i="53" s="1"/>
  <c r="O6" i="53"/>
  <c r="O92" i="53"/>
  <c r="O90" i="53"/>
  <c r="O89" i="53"/>
  <c r="O88" i="53"/>
  <c r="O87" i="53"/>
  <c r="O86" i="53"/>
  <c r="E57" i="53"/>
  <c r="E56" i="53"/>
  <c r="E55" i="53"/>
  <c r="E54" i="53"/>
  <c r="E53" i="53"/>
  <c r="E52" i="53"/>
  <c r="E51" i="53"/>
  <c r="E50" i="53"/>
  <c r="P50" i="53" s="1"/>
  <c r="E49" i="53"/>
  <c r="E48" i="53"/>
  <c r="E47" i="53"/>
  <c r="E46" i="53"/>
  <c r="E45" i="53"/>
  <c r="E44" i="53"/>
  <c r="E43" i="53"/>
  <c r="E42" i="53"/>
  <c r="E88" i="53" s="1"/>
  <c r="P88" i="53" s="1"/>
  <c r="E40" i="53"/>
  <c r="E39" i="53"/>
  <c r="E38" i="53"/>
  <c r="P38" i="53" s="1"/>
  <c r="E37" i="53"/>
  <c r="P37" i="53" s="1"/>
  <c r="E36" i="53"/>
  <c r="E35" i="53"/>
  <c r="E34" i="53"/>
  <c r="E33" i="53"/>
  <c r="P33" i="53" s="1"/>
  <c r="E32" i="53"/>
  <c r="E31" i="53"/>
  <c r="E30" i="53"/>
  <c r="E29" i="53"/>
  <c r="P29" i="53" s="1"/>
  <c r="E28" i="53"/>
  <c r="E27" i="53"/>
  <c r="E26" i="53"/>
  <c r="E24" i="53"/>
  <c r="P24" i="53" s="1"/>
  <c r="E23" i="53"/>
  <c r="E22" i="53"/>
  <c r="E21" i="53"/>
  <c r="E20" i="53"/>
  <c r="E19" i="53"/>
  <c r="E18" i="53"/>
  <c r="P18" i="53" s="1"/>
  <c r="E17" i="53"/>
  <c r="P17" i="53" s="1"/>
  <c r="E16" i="53"/>
  <c r="E15" i="53"/>
  <c r="E14" i="53"/>
  <c r="P14" i="53" s="1"/>
  <c r="O38" i="52"/>
  <c r="O36" i="52"/>
  <c r="O35" i="52"/>
  <c r="O33" i="52"/>
  <c r="W33" i="52" s="1"/>
  <c r="O32" i="52"/>
  <c r="W32" i="52" s="1"/>
  <c r="O31" i="52"/>
  <c r="W31" i="52" s="1"/>
  <c r="O30" i="52"/>
  <c r="O29" i="52"/>
  <c r="W29" i="52" s="1"/>
  <c r="O28" i="52"/>
  <c r="O27" i="52"/>
  <c r="O26" i="52"/>
  <c r="O25" i="52"/>
  <c r="W25" i="52" s="1"/>
  <c r="O24" i="52"/>
  <c r="W24" i="52" s="1"/>
  <c r="O23" i="52"/>
  <c r="O22" i="52"/>
  <c r="O21" i="52"/>
  <c r="W21" i="52" s="1"/>
  <c r="O20" i="52"/>
  <c r="W20" i="52" s="1"/>
  <c r="O19" i="52"/>
  <c r="O18" i="52"/>
  <c r="O17" i="52"/>
  <c r="W17" i="52" s="1"/>
  <c r="O16" i="52"/>
  <c r="O15" i="52"/>
  <c r="O14" i="52"/>
  <c r="O12" i="52"/>
  <c r="O11" i="52"/>
  <c r="O10" i="52"/>
  <c r="O9" i="52"/>
  <c r="O8" i="52"/>
  <c r="W8" i="52" s="1"/>
  <c r="O7" i="52"/>
  <c r="W7" i="52" s="1"/>
  <c r="O6" i="52"/>
  <c r="E12" i="52"/>
  <c r="E11" i="52"/>
  <c r="E16" i="52"/>
  <c r="E15" i="52"/>
  <c r="E14" i="52"/>
  <c r="B47" i="56"/>
  <c r="B110" i="54"/>
  <c r="O47" i="56"/>
  <c r="O45" i="56"/>
  <c r="O44" i="56"/>
  <c r="O43" i="56"/>
  <c r="O21" i="56"/>
  <c r="W21" i="56" s="1"/>
  <c r="O20" i="56"/>
  <c r="W20" i="56" s="1"/>
  <c r="O19" i="56"/>
  <c r="W19" i="56" s="1"/>
  <c r="O18" i="56"/>
  <c r="W18" i="56" s="1"/>
  <c r="O17" i="56"/>
  <c r="W17" i="56" s="1"/>
  <c r="O16" i="56"/>
  <c r="W16" i="56" s="1"/>
  <c r="O15" i="56"/>
  <c r="W15" i="56" s="1"/>
  <c r="O14" i="56"/>
  <c r="W14" i="56" s="1"/>
  <c r="O13" i="56"/>
  <c r="W13" i="56" s="1"/>
  <c r="O12" i="56"/>
  <c r="W12" i="56" s="1"/>
  <c r="O11" i="56"/>
  <c r="W11" i="56" s="1"/>
  <c r="O10" i="56"/>
  <c r="W10" i="56" s="1"/>
  <c r="O9" i="56"/>
  <c r="W9" i="56" s="1"/>
  <c r="O8" i="56"/>
  <c r="O32" i="56"/>
  <c r="W32" i="56" s="1"/>
  <c r="O31" i="56"/>
  <c r="W31" i="56" s="1"/>
  <c r="O30" i="56"/>
  <c r="W30" i="56" s="1"/>
  <c r="O29" i="56"/>
  <c r="W29" i="56" s="1"/>
  <c r="O28" i="56"/>
  <c r="W28" i="56" s="1"/>
  <c r="O27" i="56"/>
  <c r="W27" i="56" s="1"/>
  <c r="O26" i="56"/>
  <c r="W26" i="56" s="1"/>
  <c r="O25" i="56"/>
  <c r="W25" i="56" s="1"/>
  <c r="O41" i="56"/>
  <c r="W41" i="56" s="1"/>
  <c r="O40" i="56"/>
  <c r="W40" i="56" s="1"/>
  <c r="O39" i="56"/>
  <c r="W39" i="56" s="1"/>
  <c r="O38" i="56"/>
  <c r="O37" i="56"/>
  <c r="W37" i="56" s="1"/>
  <c r="O36" i="56"/>
  <c r="O35" i="56"/>
  <c r="O34" i="56"/>
  <c r="O24" i="56"/>
  <c r="W24" i="56" s="1"/>
  <c r="O23" i="56"/>
  <c r="W23" i="56" s="1"/>
  <c r="O7" i="56"/>
  <c r="W7" i="56" s="1"/>
  <c r="O6" i="56"/>
  <c r="E32" i="56"/>
  <c r="E31" i="56"/>
  <c r="P31" i="56" s="1"/>
  <c r="E30" i="56"/>
  <c r="P30" i="56" s="1"/>
  <c r="E29" i="56"/>
  <c r="E28" i="56"/>
  <c r="E27" i="56"/>
  <c r="E26" i="56"/>
  <c r="E25" i="56"/>
  <c r="E24" i="56"/>
  <c r="E21" i="56"/>
  <c r="P21" i="56" s="1"/>
  <c r="E20" i="56"/>
  <c r="E19" i="56"/>
  <c r="E18" i="56"/>
  <c r="E17" i="56"/>
  <c r="P17" i="56" s="1"/>
  <c r="E16" i="56"/>
  <c r="E15" i="56"/>
  <c r="E14" i="56"/>
  <c r="E13" i="56"/>
  <c r="P13" i="56" s="1"/>
  <c r="E12" i="56"/>
  <c r="E11" i="56"/>
  <c r="E10" i="56"/>
  <c r="E9" i="56"/>
  <c r="P9" i="56" s="1"/>
  <c r="O153" i="58"/>
  <c r="O151" i="58"/>
  <c r="O150" i="58"/>
  <c r="O149" i="58"/>
  <c r="O148" i="58"/>
  <c r="O147" i="58"/>
  <c r="O438" i="57"/>
  <c r="O437" i="57"/>
  <c r="O436" i="57"/>
  <c r="O435" i="57"/>
  <c r="O434" i="57"/>
  <c r="O433" i="57"/>
  <c r="O432" i="57"/>
  <c r="O431" i="57"/>
  <c r="O430" i="57"/>
  <c r="O429" i="57"/>
  <c r="O440" i="57"/>
  <c r="O391" i="57"/>
  <c r="W391" i="57" s="1"/>
  <c r="O390" i="57"/>
  <c r="W390" i="57" s="1"/>
  <c r="O389" i="57"/>
  <c r="W389" i="57" s="1"/>
  <c r="O388" i="57"/>
  <c r="W388" i="57" s="1"/>
  <c r="O387" i="57"/>
  <c r="W387" i="57" s="1"/>
  <c r="O386" i="57"/>
  <c r="W386" i="57" s="1"/>
  <c r="O385" i="57"/>
  <c r="W385" i="57" s="1"/>
  <c r="O384" i="57"/>
  <c r="W384" i="57" s="1"/>
  <c r="O383" i="57"/>
  <c r="W383" i="57" s="1"/>
  <c r="O382" i="57"/>
  <c r="W382" i="57" s="1"/>
  <c r="O381" i="57"/>
  <c r="W381" i="57" s="1"/>
  <c r="O380" i="57"/>
  <c r="W380" i="57" s="1"/>
  <c r="O379" i="57"/>
  <c r="W379" i="57" s="1"/>
  <c r="O378" i="57"/>
  <c r="W378" i="57" s="1"/>
  <c r="O377" i="57"/>
  <c r="W377" i="57" s="1"/>
  <c r="O376" i="57"/>
  <c r="W376" i="57" s="1"/>
  <c r="O375" i="57"/>
  <c r="W375" i="57" s="1"/>
  <c r="O374" i="57"/>
  <c r="W374" i="57" s="1"/>
  <c r="O373" i="57"/>
  <c r="W373" i="57" s="1"/>
  <c r="O372" i="57"/>
  <c r="W372" i="57" s="1"/>
  <c r="O371" i="57"/>
  <c r="W371" i="57" s="1"/>
  <c r="O370" i="57"/>
  <c r="W370" i="57" s="1"/>
  <c r="O369" i="57"/>
  <c r="W369" i="57" s="1"/>
  <c r="O368" i="57"/>
  <c r="W368" i="57" s="1"/>
  <c r="O367" i="57"/>
  <c r="W367" i="57" s="1"/>
  <c r="O366" i="57"/>
  <c r="W366" i="57" s="1"/>
  <c r="O365" i="57"/>
  <c r="W365" i="57" s="1"/>
  <c r="O364" i="57"/>
  <c r="W364" i="57" s="1"/>
  <c r="O363" i="57"/>
  <c r="W363" i="57" s="1"/>
  <c r="O362" i="57"/>
  <c r="W362" i="57" s="1"/>
  <c r="O361" i="57"/>
  <c r="W361" i="57" s="1"/>
  <c r="O360" i="57"/>
  <c r="W360" i="57" s="1"/>
  <c r="O359" i="57"/>
  <c r="W359" i="57" s="1"/>
  <c r="O358" i="57"/>
  <c r="W358" i="57" s="1"/>
  <c r="O357" i="57"/>
  <c r="W357" i="57" s="1"/>
  <c r="O356" i="57"/>
  <c r="W356" i="57" s="1"/>
  <c r="O355" i="57"/>
  <c r="W355" i="57" s="1"/>
  <c r="O354" i="57"/>
  <c r="W354" i="57" s="1"/>
  <c r="O353" i="57"/>
  <c r="W353" i="57" s="1"/>
  <c r="O352" i="57"/>
  <c r="W352" i="57" s="1"/>
  <c r="O351" i="57"/>
  <c r="W351" i="57" s="1"/>
  <c r="O350" i="57"/>
  <c r="W350" i="57" s="1"/>
  <c r="O349" i="57"/>
  <c r="W349" i="57" s="1"/>
  <c r="O348" i="57"/>
  <c r="W348" i="57" s="1"/>
  <c r="O347" i="57"/>
  <c r="W347" i="57" s="1"/>
  <c r="O346" i="57"/>
  <c r="W346" i="57" s="1"/>
  <c r="O345" i="57"/>
  <c r="W345" i="57" s="1"/>
  <c r="O344" i="57"/>
  <c r="W344" i="57" s="1"/>
  <c r="O343" i="57"/>
  <c r="W343" i="57" s="1"/>
  <c r="O342" i="57"/>
  <c r="W342" i="57" s="1"/>
  <c r="O341" i="57"/>
  <c r="W341" i="57" s="1"/>
  <c r="O340" i="57"/>
  <c r="W340" i="57" s="1"/>
  <c r="O339" i="57"/>
  <c r="W339" i="57" s="1"/>
  <c r="O338" i="57"/>
  <c r="W338" i="57" s="1"/>
  <c r="O337" i="57"/>
  <c r="W337" i="57" s="1"/>
  <c r="O336" i="57"/>
  <c r="W336" i="57" s="1"/>
  <c r="O335" i="57"/>
  <c r="W335" i="57" s="1"/>
  <c r="O334" i="57"/>
  <c r="W334" i="57" s="1"/>
  <c r="O333" i="57"/>
  <c r="W333" i="57" s="1"/>
  <c r="O332" i="57"/>
  <c r="W332" i="57" s="1"/>
  <c r="O331" i="57"/>
  <c r="W331" i="57" s="1"/>
  <c r="O330" i="57"/>
  <c r="W330" i="57" s="1"/>
  <c r="O329" i="57"/>
  <c r="W329" i="57" s="1"/>
  <c r="O328" i="57"/>
  <c r="W328" i="57" s="1"/>
  <c r="O327" i="57"/>
  <c r="W327" i="57" s="1"/>
  <c r="O427" i="57"/>
  <c r="W427" i="57" s="1"/>
  <c r="O426" i="57"/>
  <c r="W426" i="57" s="1"/>
  <c r="O425" i="57"/>
  <c r="O424" i="57"/>
  <c r="O423" i="57"/>
  <c r="W423" i="57" s="1"/>
  <c r="O422" i="57"/>
  <c r="O421" i="57"/>
  <c r="O420" i="57"/>
  <c r="O419" i="57"/>
  <c r="O418" i="57"/>
  <c r="W418" i="57" s="1"/>
  <c r="O417" i="57"/>
  <c r="O416" i="57"/>
  <c r="O415" i="57"/>
  <c r="W415" i="57" s="1"/>
  <c r="O414" i="57"/>
  <c r="W414" i="57" s="1"/>
  <c r="O413" i="57"/>
  <c r="O412" i="57"/>
  <c r="O411" i="57"/>
  <c r="W411" i="57" s="1"/>
  <c r="O410" i="57"/>
  <c r="W410" i="57" s="1"/>
  <c r="O409" i="57"/>
  <c r="W409" i="57" s="1"/>
  <c r="O408" i="57"/>
  <c r="O407" i="57"/>
  <c r="W407" i="57" s="1"/>
  <c r="O406" i="57"/>
  <c r="W406" i="57" s="1"/>
  <c r="O405" i="57"/>
  <c r="O404" i="57"/>
  <c r="O403" i="57"/>
  <c r="W403" i="57" s="1"/>
  <c r="O402" i="57"/>
  <c r="W402" i="57" s="1"/>
  <c r="O401" i="57"/>
  <c r="O400" i="57"/>
  <c r="O399" i="57"/>
  <c r="W399" i="57" s="1"/>
  <c r="O398" i="57"/>
  <c r="W398" i="57" s="1"/>
  <c r="O397" i="57"/>
  <c r="O396" i="57"/>
  <c r="O395" i="57"/>
  <c r="W395" i="57" s="1"/>
  <c r="O394" i="57"/>
  <c r="O393" i="57"/>
  <c r="O325" i="57"/>
  <c r="W325" i="57" s="1"/>
  <c r="O324" i="57"/>
  <c r="W324" i="57" s="1"/>
  <c r="O323" i="57"/>
  <c r="W323" i="57" s="1"/>
  <c r="O322" i="57"/>
  <c r="W322" i="57" s="1"/>
  <c r="O321" i="57"/>
  <c r="W321" i="57" s="1"/>
  <c r="O320" i="57"/>
  <c r="W320" i="57" s="1"/>
  <c r="O319" i="57"/>
  <c r="W319" i="57" s="1"/>
  <c r="O318" i="57"/>
  <c r="W318" i="57" s="1"/>
  <c r="O317" i="57"/>
  <c r="W317" i="57" s="1"/>
  <c r="O316" i="57"/>
  <c r="W316" i="57" s="1"/>
  <c r="O315" i="57"/>
  <c r="W315" i="57" s="1"/>
  <c r="O314" i="57"/>
  <c r="W314" i="57" s="1"/>
  <c r="O313" i="57"/>
  <c r="W313" i="57" s="1"/>
  <c r="O312" i="57"/>
  <c r="W312" i="57" s="1"/>
  <c r="O311" i="57"/>
  <c r="W311" i="57" s="1"/>
  <c r="O310" i="57"/>
  <c r="W310" i="57" s="1"/>
  <c r="O309" i="57"/>
  <c r="W309" i="57" s="1"/>
  <c r="O308" i="57"/>
  <c r="W308" i="57" s="1"/>
  <c r="O307" i="57"/>
  <c r="W307" i="57" s="1"/>
  <c r="O306" i="57"/>
  <c r="W306" i="57" s="1"/>
  <c r="O305" i="57"/>
  <c r="W305" i="57" s="1"/>
  <c r="O304" i="57"/>
  <c r="W304" i="57" s="1"/>
  <c r="O303" i="57"/>
  <c r="W303" i="57" s="1"/>
  <c r="O302" i="57"/>
  <c r="W302" i="57" s="1"/>
  <c r="O301" i="57"/>
  <c r="W301" i="57" s="1"/>
  <c r="O300" i="57"/>
  <c r="W300" i="57" s="1"/>
  <c r="O299" i="57"/>
  <c r="W299" i="57" s="1"/>
  <c r="O298" i="57"/>
  <c r="W298" i="57" s="1"/>
  <c r="O297" i="57"/>
  <c r="W297" i="57" s="1"/>
  <c r="O296" i="57"/>
  <c r="W296" i="57" s="1"/>
  <c r="O295" i="57"/>
  <c r="W295" i="57" s="1"/>
  <c r="O294" i="57"/>
  <c r="W294" i="57" s="1"/>
  <c r="O293" i="57"/>
  <c r="W293" i="57" s="1"/>
  <c r="O292" i="57"/>
  <c r="W292" i="57" s="1"/>
  <c r="O291" i="57"/>
  <c r="W291" i="57" s="1"/>
  <c r="O290" i="57"/>
  <c r="W290" i="57" s="1"/>
  <c r="O289" i="57"/>
  <c r="W289" i="57" s="1"/>
  <c r="O288" i="57"/>
  <c r="W288" i="57" s="1"/>
  <c r="O287" i="57"/>
  <c r="W287" i="57" s="1"/>
  <c r="O286" i="57"/>
  <c r="W286" i="57" s="1"/>
  <c r="O285" i="57"/>
  <c r="W285" i="57" s="1"/>
  <c r="O284" i="57"/>
  <c r="W284" i="57" s="1"/>
  <c r="O283" i="57"/>
  <c r="W283" i="57" s="1"/>
  <c r="O282" i="57"/>
  <c r="W282" i="57" s="1"/>
  <c r="O281" i="57"/>
  <c r="W281" i="57" s="1"/>
  <c r="O280" i="57"/>
  <c r="W280" i="57" s="1"/>
  <c r="O279" i="57"/>
  <c r="W279" i="57" s="1"/>
  <c r="O278" i="57"/>
  <c r="W278" i="57" s="1"/>
  <c r="O277" i="57"/>
  <c r="W277" i="57" s="1"/>
  <c r="O276" i="57"/>
  <c r="W276" i="57" s="1"/>
  <c r="O275" i="57"/>
  <c r="W275" i="57" s="1"/>
  <c r="O274" i="57"/>
  <c r="W274" i="57" s="1"/>
  <c r="O273" i="57"/>
  <c r="W273" i="57" s="1"/>
  <c r="O271" i="57"/>
  <c r="W271" i="57" s="1"/>
  <c r="O270" i="57"/>
  <c r="W270" i="57" s="1"/>
  <c r="O269" i="57"/>
  <c r="W269" i="57" s="1"/>
  <c r="O268" i="57"/>
  <c r="W268" i="57" s="1"/>
  <c r="O267" i="57"/>
  <c r="W267" i="57" s="1"/>
  <c r="O266" i="57"/>
  <c r="W266" i="57" s="1"/>
  <c r="O265" i="57"/>
  <c r="W265" i="57" s="1"/>
  <c r="O264" i="57"/>
  <c r="W264" i="57" s="1"/>
  <c r="O263" i="57"/>
  <c r="W263" i="57" s="1"/>
  <c r="O262" i="57"/>
  <c r="W262" i="57" s="1"/>
  <c r="O261" i="57"/>
  <c r="W261" i="57" s="1"/>
  <c r="O260" i="57"/>
  <c r="W260" i="57" s="1"/>
  <c r="O259" i="57"/>
  <c r="W259" i="57" s="1"/>
  <c r="O258" i="57"/>
  <c r="W258" i="57" s="1"/>
  <c r="O257" i="57"/>
  <c r="W257" i="57" s="1"/>
  <c r="O256" i="57"/>
  <c r="W256" i="57" s="1"/>
  <c r="O255" i="57"/>
  <c r="W255" i="57" s="1"/>
  <c r="O254" i="57"/>
  <c r="W254" i="57" s="1"/>
  <c r="O253" i="57"/>
  <c r="W253" i="57" s="1"/>
  <c r="O252" i="57"/>
  <c r="W252" i="57" s="1"/>
  <c r="O251" i="57"/>
  <c r="W251" i="57" s="1"/>
  <c r="O250" i="57"/>
  <c r="W250" i="57" s="1"/>
  <c r="O249" i="57"/>
  <c r="W249" i="57" s="1"/>
  <c r="O248" i="57"/>
  <c r="W248" i="57" s="1"/>
  <c r="O247" i="57"/>
  <c r="W247" i="57" s="1"/>
  <c r="O246" i="57"/>
  <c r="W246" i="57" s="1"/>
  <c r="O245" i="57"/>
  <c r="W245" i="57" s="1"/>
  <c r="O244" i="57"/>
  <c r="W244" i="57" s="1"/>
  <c r="O243" i="57"/>
  <c r="W243" i="57" s="1"/>
  <c r="O242" i="57"/>
  <c r="W242" i="57" s="1"/>
  <c r="O241" i="57"/>
  <c r="W241" i="57" s="1"/>
  <c r="O240" i="57"/>
  <c r="W240" i="57" s="1"/>
  <c r="O239" i="57"/>
  <c r="W239" i="57" s="1"/>
  <c r="O238" i="57"/>
  <c r="W238" i="57" s="1"/>
  <c r="O237" i="57"/>
  <c r="W237" i="57" s="1"/>
  <c r="O236" i="57"/>
  <c r="W236" i="57" s="1"/>
  <c r="O235" i="57"/>
  <c r="W235" i="57" s="1"/>
  <c r="O234" i="57"/>
  <c r="W234" i="57" s="1"/>
  <c r="O233" i="57"/>
  <c r="W233" i="57" s="1"/>
  <c r="O232" i="57"/>
  <c r="W232" i="57" s="1"/>
  <c r="O231" i="57"/>
  <c r="W231" i="57" s="1"/>
  <c r="O230" i="57"/>
  <c r="W230" i="57" s="1"/>
  <c r="O229" i="57"/>
  <c r="W229" i="57" s="1"/>
  <c r="O228" i="57"/>
  <c r="W228" i="57" s="1"/>
  <c r="O227" i="57"/>
  <c r="W227" i="57" s="1"/>
  <c r="O226" i="57"/>
  <c r="W226" i="57" s="1"/>
  <c r="O225" i="57"/>
  <c r="W225" i="57" s="1"/>
  <c r="O224" i="57"/>
  <c r="W224" i="57" s="1"/>
  <c r="O223" i="57"/>
  <c r="W223" i="57" s="1"/>
  <c r="O222" i="57"/>
  <c r="W222" i="57" s="1"/>
  <c r="O221" i="57"/>
  <c r="W221" i="57" s="1"/>
  <c r="O220" i="57"/>
  <c r="W220" i="57" s="1"/>
  <c r="O219" i="57"/>
  <c r="W219" i="57" s="1"/>
  <c r="O218" i="57"/>
  <c r="W218" i="57" s="1"/>
  <c r="O217" i="57"/>
  <c r="W217" i="57" s="1"/>
  <c r="O216" i="57"/>
  <c r="W216" i="57" s="1"/>
  <c r="O215" i="57"/>
  <c r="W215" i="57" s="1"/>
  <c r="O214" i="57"/>
  <c r="W214" i="57" s="1"/>
  <c r="O213" i="57"/>
  <c r="W213" i="57" s="1"/>
  <c r="O212" i="57"/>
  <c r="W212" i="57" s="1"/>
  <c r="O211" i="57"/>
  <c r="W211" i="57" s="1"/>
  <c r="O210" i="57"/>
  <c r="W210" i="57" s="1"/>
  <c r="O209" i="57"/>
  <c r="W209" i="57" s="1"/>
  <c r="O208" i="57"/>
  <c r="W208" i="57" s="1"/>
  <c r="O207" i="57"/>
  <c r="W207" i="57" s="1"/>
  <c r="O206" i="57"/>
  <c r="W206" i="57" s="1"/>
  <c r="O205" i="57"/>
  <c r="W205" i="57" s="1"/>
  <c r="O204" i="57"/>
  <c r="W204" i="57" s="1"/>
  <c r="O203" i="57"/>
  <c r="W203" i="57" s="1"/>
  <c r="O202" i="57"/>
  <c r="W202" i="57" s="1"/>
  <c r="O201" i="57"/>
  <c r="W201" i="57" s="1"/>
  <c r="O200" i="57"/>
  <c r="W200" i="57" s="1"/>
  <c r="O199" i="57"/>
  <c r="W199" i="57" s="1"/>
  <c r="O198" i="57"/>
  <c r="W198" i="57" s="1"/>
  <c r="O197" i="57"/>
  <c r="W197" i="57" s="1"/>
  <c r="O196" i="57"/>
  <c r="W196" i="57" s="1"/>
  <c r="O195" i="57"/>
  <c r="W195" i="57" s="1"/>
  <c r="O194" i="57"/>
  <c r="W194" i="57" s="1"/>
  <c r="O193" i="57"/>
  <c r="W193" i="57" s="1"/>
  <c r="O192" i="57"/>
  <c r="W192" i="57" s="1"/>
  <c r="O191" i="57"/>
  <c r="W191" i="57" s="1"/>
  <c r="O190" i="57"/>
  <c r="W190" i="57" s="1"/>
  <c r="O189" i="57"/>
  <c r="W189" i="57" s="1"/>
  <c r="O188" i="57"/>
  <c r="W188" i="57" s="1"/>
  <c r="O187" i="57"/>
  <c r="W187" i="57" s="1"/>
  <c r="O184" i="57"/>
  <c r="W184" i="57" s="1"/>
  <c r="O183" i="57"/>
  <c r="W183" i="57" s="1"/>
  <c r="O182" i="57"/>
  <c r="W182" i="57" s="1"/>
  <c r="O181" i="57"/>
  <c r="W181" i="57" s="1"/>
  <c r="O180" i="57"/>
  <c r="W180" i="57" s="1"/>
  <c r="O179" i="57"/>
  <c r="W179" i="57" s="1"/>
  <c r="O178" i="57"/>
  <c r="W178" i="57" s="1"/>
  <c r="O177" i="57"/>
  <c r="W177" i="57" s="1"/>
  <c r="O176" i="57"/>
  <c r="W176" i="57" s="1"/>
  <c r="O175" i="57"/>
  <c r="W175" i="57" s="1"/>
  <c r="O174" i="57"/>
  <c r="W174" i="57" s="1"/>
  <c r="O173" i="57"/>
  <c r="W173" i="57" s="1"/>
  <c r="O172" i="57"/>
  <c r="W172" i="57" s="1"/>
  <c r="O171" i="57"/>
  <c r="W171" i="57" s="1"/>
  <c r="O170" i="57"/>
  <c r="W170" i="57" s="1"/>
  <c r="O169" i="57"/>
  <c r="W169" i="57" s="1"/>
  <c r="O168" i="57"/>
  <c r="W168" i="57" s="1"/>
  <c r="O167" i="57"/>
  <c r="W167" i="57" s="1"/>
  <c r="O166" i="57"/>
  <c r="W166" i="57" s="1"/>
  <c r="O165" i="57"/>
  <c r="W165" i="57" s="1"/>
  <c r="O164" i="57"/>
  <c r="W164" i="57" s="1"/>
  <c r="O163" i="57"/>
  <c r="W163" i="57" s="1"/>
  <c r="O162" i="57"/>
  <c r="O161" i="57"/>
  <c r="W161" i="57" s="1"/>
  <c r="O160" i="57"/>
  <c r="W160" i="57" s="1"/>
  <c r="O159" i="57"/>
  <c r="W159" i="57" s="1"/>
  <c r="O157" i="57"/>
  <c r="W157" i="57" s="1"/>
  <c r="O156" i="57"/>
  <c r="W156" i="57" s="1"/>
  <c r="O155" i="57"/>
  <c r="W155" i="57" s="1"/>
  <c r="O154" i="57"/>
  <c r="W154" i="57" s="1"/>
  <c r="O153" i="57"/>
  <c r="O152" i="57"/>
  <c r="W152" i="57" s="1"/>
  <c r="O151" i="57"/>
  <c r="W151" i="57" s="1"/>
  <c r="O150" i="57"/>
  <c r="W150" i="57" s="1"/>
  <c r="O149" i="57"/>
  <c r="W149" i="57" s="1"/>
  <c r="O148" i="57"/>
  <c r="W148" i="57" s="1"/>
  <c r="O147" i="57"/>
  <c r="W147" i="57" s="1"/>
  <c r="O146" i="57"/>
  <c r="W146" i="57" s="1"/>
  <c r="O145" i="57"/>
  <c r="W145" i="57" s="1"/>
  <c r="O144" i="57"/>
  <c r="W144" i="57" s="1"/>
  <c r="O143" i="57"/>
  <c r="W143" i="57" s="1"/>
  <c r="O142" i="57"/>
  <c r="W142" i="57" s="1"/>
  <c r="O141" i="57"/>
  <c r="W141" i="57" s="1"/>
  <c r="O140" i="57"/>
  <c r="W140" i="57" s="1"/>
  <c r="O139" i="57"/>
  <c r="W139" i="57" s="1"/>
  <c r="O138" i="57"/>
  <c r="W138" i="57" s="1"/>
  <c r="O137" i="57"/>
  <c r="W137" i="57" s="1"/>
  <c r="O136" i="57"/>
  <c r="W136" i="57" s="1"/>
  <c r="O135" i="57"/>
  <c r="W135" i="57" s="1"/>
  <c r="O134" i="57"/>
  <c r="W134" i="57" s="1"/>
  <c r="O133" i="57"/>
  <c r="W133" i="57" s="1"/>
  <c r="O132" i="57"/>
  <c r="W132" i="57" s="1"/>
  <c r="O131" i="57"/>
  <c r="W131" i="57" s="1"/>
  <c r="O129" i="57"/>
  <c r="W129" i="57" s="1"/>
  <c r="O128" i="57"/>
  <c r="W128" i="57" s="1"/>
  <c r="O127" i="57"/>
  <c r="W127" i="57" s="1"/>
  <c r="O126" i="57"/>
  <c r="W126" i="57" s="1"/>
  <c r="O125" i="57"/>
  <c r="W125" i="57" s="1"/>
  <c r="O124" i="57"/>
  <c r="W124" i="57" s="1"/>
  <c r="O123" i="57"/>
  <c r="W123" i="57" s="1"/>
  <c r="O122" i="57"/>
  <c r="W122" i="57" s="1"/>
  <c r="O121" i="57"/>
  <c r="W121" i="57" s="1"/>
  <c r="O120" i="57"/>
  <c r="W120" i="57" s="1"/>
  <c r="O119" i="57"/>
  <c r="W119" i="57" s="1"/>
  <c r="O118" i="57"/>
  <c r="W118" i="57" s="1"/>
  <c r="O117" i="57"/>
  <c r="W117" i="57" s="1"/>
  <c r="O116" i="57"/>
  <c r="W116" i="57" s="1"/>
  <c r="O113" i="57"/>
  <c r="W113" i="57" s="1"/>
  <c r="O112" i="57"/>
  <c r="W112" i="57" s="1"/>
  <c r="O111" i="57"/>
  <c r="W111" i="57" s="1"/>
  <c r="O110" i="57"/>
  <c r="W110" i="57" s="1"/>
  <c r="O109" i="57"/>
  <c r="W109" i="57" s="1"/>
  <c r="O108" i="57"/>
  <c r="W108" i="57" s="1"/>
  <c r="O107" i="57"/>
  <c r="W107" i="57" s="1"/>
  <c r="O106" i="57"/>
  <c r="W106" i="57" s="1"/>
  <c r="O105" i="57"/>
  <c r="W105" i="57" s="1"/>
  <c r="O104" i="57"/>
  <c r="W104" i="57" s="1"/>
  <c r="O103" i="57"/>
  <c r="W103" i="57" s="1"/>
  <c r="O102" i="57"/>
  <c r="W102" i="57" s="1"/>
  <c r="O101" i="57"/>
  <c r="W101" i="57" s="1"/>
  <c r="O100" i="57"/>
  <c r="W100" i="57" s="1"/>
  <c r="O99" i="57"/>
  <c r="W99" i="57" s="1"/>
  <c r="O98" i="57"/>
  <c r="W98" i="57" s="1"/>
  <c r="O97" i="57"/>
  <c r="W97" i="57" s="1"/>
  <c r="O96" i="57"/>
  <c r="W96" i="57" s="1"/>
  <c r="O95" i="57"/>
  <c r="W95" i="57" s="1"/>
  <c r="O94" i="57"/>
  <c r="W94" i="57" s="1"/>
  <c r="O93" i="57"/>
  <c r="W93" i="57" s="1"/>
  <c r="O92" i="57"/>
  <c r="W92" i="57" s="1"/>
  <c r="O91" i="57"/>
  <c r="W91" i="57" s="1"/>
  <c r="O90" i="57"/>
  <c r="W90" i="57" s="1"/>
  <c r="O89" i="57"/>
  <c r="W89" i="57" s="1"/>
  <c r="O88" i="57"/>
  <c r="W88" i="57" s="1"/>
  <c r="O87" i="57"/>
  <c r="W87" i="57" s="1"/>
  <c r="O86" i="57"/>
  <c r="W86" i="57" s="1"/>
  <c r="O85" i="57"/>
  <c r="W85" i="57" s="1"/>
  <c r="O84" i="57"/>
  <c r="W84" i="57" s="1"/>
  <c r="O83" i="57"/>
  <c r="W83" i="57" s="1"/>
  <c r="O82" i="57"/>
  <c r="W82" i="57" s="1"/>
  <c r="O81" i="57"/>
  <c r="W81" i="57" s="1"/>
  <c r="O80" i="57"/>
  <c r="W80" i="57" s="1"/>
  <c r="O79" i="57"/>
  <c r="W79" i="57" s="1"/>
  <c r="O78" i="57"/>
  <c r="W78" i="57" s="1"/>
  <c r="O77" i="57"/>
  <c r="W77" i="57" s="1"/>
  <c r="O76" i="57"/>
  <c r="W76" i="57" s="1"/>
  <c r="O75" i="57"/>
  <c r="W75" i="57" s="1"/>
  <c r="O74" i="57"/>
  <c r="W74" i="57" s="1"/>
  <c r="O73" i="57"/>
  <c r="W73" i="57" s="1"/>
  <c r="O72" i="57"/>
  <c r="W72" i="57" s="1"/>
  <c r="O71" i="57"/>
  <c r="W71" i="57" s="1"/>
  <c r="O70" i="57"/>
  <c r="W70" i="57" s="1"/>
  <c r="O69" i="57"/>
  <c r="W69" i="57" s="1"/>
  <c r="O67" i="57"/>
  <c r="W67" i="57" s="1"/>
  <c r="O66" i="57"/>
  <c r="W66" i="57" s="1"/>
  <c r="O65" i="57"/>
  <c r="W65" i="57" s="1"/>
  <c r="O64" i="57"/>
  <c r="W64" i="57" s="1"/>
  <c r="O63" i="57"/>
  <c r="W63" i="57" s="1"/>
  <c r="O62" i="57"/>
  <c r="W62" i="57" s="1"/>
  <c r="O61" i="57"/>
  <c r="W61" i="57" s="1"/>
  <c r="O60" i="57"/>
  <c r="W60" i="57" s="1"/>
  <c r="O59" i="57"/>
  <c r="W59" i="57" s="1"/>
  <c r="O58" i="57"/>
  <c r="W58" i="57" s="1"/>
  <c r="O57" i="57"/>
  <c r="W57" i="57" s="1"/>
  <c r="O56" i="57"/>
  <c r="W56" i="57" s="1"/>
  <c r="O55" i="57"/>
  <c r="W55" i="57" s="1"/>
  <c r="O54" i="57"/>
  <c r="W54" i="57" s="1"/>
  <c r="O53" i="57"/>
  <c r="W53" i="57" s="1"/>
  <c r="O52" i="57"/>
  <c r="W52" i="57" s="1"/>
  <c r="O51" i="57"/>
  <c r="W51" i="57" s="1"/>
  <c r="O50" i="57"/>
  <c r="W50" i="57" s="1"/>
  <c r="O49" i="57"/>
  <c r="W49" i="57" s="1"/>
  <c r="O48" i="57"/>
  <c r="W48" i="57" s="1"/>
  <c r="O47" i="57"/>
  <c r="W47" i="57" s="1"/>
  <c r="O46" i="57"/>
  <c r="W46" i="57" s="1"/>
  <c r="O45" i="57"/>
  <c r="W45" i="57" s="1"/>
  <c r="O44" i="57"/>
  <c r="W44" i="57" s="1"/>
  <c r="O43" i="57"/>
  <c r="W43" i="57" s="1"/>
  <c r="O42" i="57"/>
  <c r="W42" i="57" s="1"/>
  <c r="O41" i="57"/>
  <c r="W41" i="57" s="1"/>
  <c r="O40" i="57"/>
  <c r="W40" i="57" s="1"/>
  <c r="O39" i="57"/>
  <c r="W39" i="57" s="1"/>
  <c r="O38" i="57"/>
  <c r="W38" i="57" s="1"/>
  <c r="O37" i="57"/>
  <c r="W37" i="57" s="1"/>
  <c r="O36" i="57"/>
  <c r="W36" i="57" s="1"/>
  <c r="O35" i="57"/>
  <c r="W35" i="57" s="1"/>
  <c r="O34" i="57"/>
  <c r="W34" i="57" s="1"/>
  <c r="O33" i="57"/>
  <c r="W33" i="57" s="1"/>
  <c r="O32" i="57"/>
  <c r="W32" i="57" s="1"/>
  <c r="O31" i="57"/>
  <c r="W31" i="57" s="1"/>
  <c r="O30" i="57"/>
  <c r="W30" i="57" s="1"/>
  <c r="O29" i="57"/>
  <c r="W29" i="57" s="1"/>
  <c r="O28" i="57"/>
  <c r="W28" i="57" s="1"/>
  <c r="O27" i="57"/>
  <c r="W27" i="57" s="1"/>
  <c r="O26" i="57"/>
  <c r="W26" i="57" s="1"/>
  <c r="O25" i="57"/>
  <c r="W25" i="57" s="1"/>
  <c r="O24" i="57"/>
  <c r="W24" i="57" s="1"/>
  <c r="O23" i="57"/>
  <c r="W23" i="57" s="1"/>
  <c r="O22" i="57"/>
  <c r="W22" i="57" s="1"/>
  <c r="O21" i="57"/>
  <c r="W21" i="57" s="1"/>
  <c r="O20" i="57"/>
  <c r="W20" i="57" s="1"/>
  <c r="O17" i="57"/>
  <c r="W17" i="57" s="1"/>
  <c r="O16" i="57"/>
  <c r="W16" i="57" s="1"/>
  <c r="O15" i="57"/>
  <c r="W15" i="57" s="1"/>
  <c r="O14" i="57"/>
  <c r="W14" i="57" s="1"/>
  <c r="O13" i="57"/>
  <c r="W13" i="57" s="1"/>
  <c r="O12" i="57"/>
  <c r="W12" i="57" s="1"/>
  <c r="O11" i="57"/>
  <c r="W11" i="57" s="1"/>
  <c r="O10" i="57"/>
  <c r="W10" i="57" s="1"/>
  <c r="O9" i="57"/>
  <c r="W9" i="57" s="1"/>
  <c r="O8" i="57"/>
  <c r="W8" i="57" s="1"/>
  <c r="O7" i="57"/>
  <c r="W7" i="57" s="1"/>
  <c r="O6" i="57"/>
  <c r="W6" i="57" s="1"/>
  <c r="E391" i="57"/>
  <c r="P391" i="57" s="1"/>
  <c r="E390" i="57"/>
  <c r="E389" i="57"/>
  <c r="E388" i="57"/>
  <c r="E387" i="57"/>
  <c r="P387" i="57" s="1"/>
  <c r="E386" i="57"/>
  <c r="P386" i="57" s="1"/>
  <c r="E385" i="57"/>
  <c r="E384" i="57"/>
  <c r="P384" i="57" s="1"/>
  <c r="E383" i="57"/>
  <c r="E382" i="57"/>
  <c r="E381" i="57"/>
  <c r="E380" i="57"/>
  <c r="E379" i="57"/>
  <c r="P379" i="57" s="1"/>
  <c r="E378" i="57"/>
  <c r="E377" i="57"/>
  <c r="E376" i="57"/>
  <c r="P376" i="57" s="1"/>
  <c r="E375" i="57"/>
  <c r="P375" i="57" s="1"/>
  <c r="E374" i="57"/>
  <c r="E373" i="57"/>
  <c r="E372" i="57"/>
  <c r="P372" i="57" s="1"/>
  <c r="E371" i="57"/>
  <c r="P371" i="57" s="1"/>
  <c r="E370" i="57"/>
  <c r="E369" i="57"/>
  <c r="E368" i="57"/>
  <c r="E367" i="57"/>
  <c r="P367" i="57" s="1"/>
  <c r="E366" i="57"/>
  <c r="E365" i="57"/>
  <c r="E364" i="57"/>
  <c r="E363" i="57"/>
  <c r="E362" i="57"/>
  <c r="E361" i="57"/>
  <c r="E360" i="57"/>
  <c r="P360" i="57" s="1"/>
  <c r="E359" i="57"/>
  <c r="E358" i="57"/>
  <c r="E357" i="57"/>
  <c r="E356" i="57"/>
  <c r="P356" i="57" s="1"/>
  <c r="E355" i="57"/>
  <c r="P355" i="57" s="1"/>
  <c r="E354" i="57"/>
  <c r="E353" i="57"/>
  <c r="E352" i="57"/>
  <c r="E351" i="57"/>
  <c r="P351" i="57" s="1"/>
  <c r="E350" i="57"/>
  <c r="E349" i="57"/>
  <c r="E348" i="57"/>
  <c r="E347" i="57"/>
  <c r="P347" i="57" s="1"/>
  <c r="E346" i="57"/>
  <c r="E345" i="57"/>
  <c r="E344" i="57"/>
  <c r="P344" i="57" s="1"/>
  <c r="E343" i="57"/>
  <c r="P343" i="57" s="1"/>
  <c r="E342" i="57"/>
  <c r="E341" i="57"/>
  <c r="E340" i="57"/>
  <c r="E339" i="57"/>
  <c r="P339" i="57" s="1"/>
  <c r="E338" i="57"/>
  <c r="E337" i="57"/>
  <c r="E336" i="57"/>
  <c r="E335" i="57"/>
  <c r="P335" i="57" s="1"/>
  <c r="E334" i="57"/>
  <c r="E333" i="57"/>
  <c r="E332" i="57"/>
  <c r="E331" i="57"/>
  <c r="E330" i="57"/>
  <c r="E329" i="57"/>
  <c r="E328" i="57"/>
  <c r="E327" i="57"/>
  <c r="P327" i="57" s="1"/>
  <c r="E325" i="57"/>
  <c r="E324" i="57"/>
  <c r="E323" i="57"/>
  <c r="E322" i="57"/>
  <c r="P322" i="57" s="1"/>
  <c r="E321" i="57"/>
  <c r="E320" i="57"/>
  <c r="E319" i="57"/>
  <c r="P319" i="57" s="1"/>
  <c r="E318" i="57"/>
  <c r="E317" i="57"/>
  <c r="E316" i="57"/>
  <c r="E315" i="57"/>
  <c r="P315" i="57" s="1"/>
  <c r="E314" i="57"/>
  <c r="E313" i="57"/>
  <c r="E312" i="57"/>
  <c r="E311" i="57"/>
  <c r="P311" i="57" s="1"/>
  <c r="E310" i="57"/>
  <c r="P310" i="57" s="1"/>
  <c r="E309" i="57"/>
  <c r="E308" i="57"/>
  <c r="E307" i="57"/>
  <c r="E306" i="57"/>
  <c r="E305" i="57"/>
  <c r="P305" i="57" s="1"/>
  <c r="E304" i="57"/>
  <c r="E303" i="57"/>
  <c r="P303" i="57" s="1"/>
  <c r="E302" i="57"/>
  <c r="P302" i="57" s="1"/>
  <c r="E301" i="57"/>
  <c r="E300" i="57"/>
  <c r="E299" i="57"/>
  <c r="E298" i="57"/>
  <c r="E297" i="57"/>
  <c r="E296" i="57"/>
  <c r="E295" i="57"/>
  <c r="E294" i="57"/>
  <c r="P294" i="57" s="1"/>
  <c r="E293" i="57"/>
  <c r="E292" i="57"/>
  <c r="E291" i="57"/>
  <c r="E290" i="57"/>
  <c r="E289" i="57"/>
  <c r="E288" i="57"/>
  <c r="E287" i="57"/>
  <c r="E286" i="57"/>
  <c r="E285" i="57"/>
  <c r="E284" i="57"/>
  <c r="E283" i="57"/>
  <c r="P283" i="57" s="1"/>
  <c r="E282" i="57"/>
  <c r="P282" i="57" s="1"/>
  <c r="E281" i="57"/>
  <c r="E280" i="57"/>
  <c r="E279" i="57"/>
  <c r="E278" i="57"/>
  <c r="P278" i="57" s="1"/>
  <c r="E277" i="57"/>
  <c r="E276" i="57"/>
  <c r="E275" i="57"/>
  <c r="E274" i="57"/>
  <c r="P274" i="57" s="1"/>
  <c r="E273" i="57"/>
  <c r="E271" i="57"/>
  <c r="E270" i="57"/>
  <c r="E269" i="57"/>
  <c r="P269" i="57" s="1"/>
  <c r="E268" i="57"/>
  <c r="E267" i="57"/>
  <c r="E266" i="57"/>
  <c r="E265" i="57"/>
  <c r="P265" i="57" s="1"/>
  <c r="E264" i="57"/>
  <c r="E263" i="57"/>
  <c r="E262" i="57"/>
  <c r="E261" i="57"/>
  <c r="P261" i="57" s="1"/>
  <c r="E260" i="57"/>
  <c r="E259" i="57"/>
  <c r="E258" i="57"/>
  <c r="P258" i="57" s="1"/>
  <c r="E257" i="57"/>
  <c r="E256" i="57"/>
  <c r="E255" i="57"/>
  <c r="E254" i="57"/>
  <c r="E253" i="57"/>
  <c r="P253" i="57" s="1"/>
  <c r="E252" i="57"/>
  <c r="E251" i="57"/>
  <c r="E250" i="57"/>
  <c r="P250" i="57" s="1"/>
  <c r="E249" i="57"/>
  <c r="E248" i="57"/>
  <c r="E247" i="57"/>
  <c r="E246" i="57"/>
  <c r="P246" i="57" s="1"/>
  <c r="E245" i="57"/>
  <c r="E244" i="57"/>
  <c r="E243" i="57"/>
  <c r="E242" i="57"/>
  <c r="E241" i="57"/>
  <c r="P241" i="57" s="1"/>
  <c r="E240" i="57"/>
  <c r="E239" i="57"/>
  <c r="E238" i="57"/>
  <c r="P238" i="57" s="1"/>
  <c r="E237" i="57"/>
  <c r="E236" i="57"/>
  <c r="E235" i="57"/>
  <c r="E234" i="57"/>
  <c r="E233" i="57"/>
  <c r="E232" i="57"/>
  <c r="E231" i="57"/>
  <c r="E230" i="57"/>
  <c r="P230" i="57" s="1"/>
  <c r="E229" i="57"/>
  <c r="P229" i="57" s="1"/>
  <c r="E228" i="57"/>
  <c r="E227" i="57"/>
  <c r="E226" i="57"/>
  <c r="E225" i="57"/>
  <c r="P225" i="57" s="1"/>
  <c r="E224" i="57"/>
  <c r="E223" i="57"/>
  <c r="E222" i="57"/>
  <c r="E221" i="57"/>
  <c r="P221" i="57" s="1"/>
  <c r="E220" i="57"/>
  <c r="E219" i="57"/>
  <c r="E218" i="57"/>
  <c r="E217" i="57"/>
  <c r="P217" i="57" s="1"/>
  <c r="E216" i="57"/>
  <c r="E215" i="57"/>
  <c r="E214" i="57"/>
  <c r="P214" i="57" s="1"/>
  <c r="E213" i="57"/>
  <c r="E212" i="57"/>
  <c r="P212" i="57" s="1"/>
  <c r="E211" i="57"/>
  <c r="E210" i="57"/>
  <c r="P210" i="57" s="1"/>
  <c r="E209" i="57"/>
  <c r="P209" i="57" s="1"/>
  <c r="E208" i="57"/>
  <c r="P208" i="57" s="1"/>
  <c r="E207" i="57"/>
  <c r="E206" i="57"/>
  <c r="E205" i="57"/>
  <c r="P205" i="57" s="1"/>
  <c r="E204" i="57"/>
  <c r="E203" i="57"/>
  <c r="E202" i="57"/>
  <c r="E201" i="57"/>
  <c r="P201" i="57" s="1"/>
  <c r="E200" i="57"/>
  <c r="E199" i="57"/>
  <c r="E198" i="57"/>
  <c r="E197" i="57"/>
  <c r="P197" i="57" s="1"/>
  <c r="E196" i="57"/>
  <c r="E195" i="57"/>
  <c r="E194" i="57"/>
  <c r="E193" i="57"/>
  <c r="P193" i="57" s="1"/>
  <c r="E192" i="57"/>
  <c r="E191" i="57"/>
  <c r="E190" i="57"/>
  <c r="P190" i="57" s="1"/>
  <c r="E189" i="57"/>
  <c r="P189" i="57" s="1"/>
  <c r="E188" i="57"/>
  <c r="E187" i="57"/>
  <c r="E184" i="57"/>
  <c r="P184" i="57" s="1"/>
  <c r="E183" i="57"/>
  <c r="P183" i="57" s="1"/>
  <c r="E182" i="57"/>
  <c r="E181" i="57"/>
  <c r="E180" i="57"/>
  <c r="E179" i="57"/>
  <c r="P179" i="57" s="1"/>
  <c r="E178" i="57"/>
  <c r="P178" i="57" s="1"/>
  <c r="E177" i="57"/>
  <c r="E176" i="57"/>
  <c r="P176" i="57" s="1"/>
  <c r="E175" i="57"/>
  <c r="E174" i="57"/>
  <c r="E173" i="57"/>
  <c r="E172" i="57"/>
  <c r="E171" i="57"/>
  <c r="P171" i="57" s="1"/>
  <c r="E170" i="57"/>
  <c r="E169" i="57"/>
  <c r="E168" i="57"/>
  <c r="E167" i="57"/>
  <c r="P167" i="57" s="1"/>
  <c r="E166" i="57"/>
  <c r="E165" i="57"/>
  <c r="E164" i="57"/>
  <c r="P164" i="57" s="1"/>
  <c r="E163" i="57"/>
  <c r="P163" i="57" s="1"/>
  <c r="E162" i="57"/>
  <c r="E161" i="57"/>
  <c r="E160" i="57"/>
  <c r="E159" i="57"/>
  <c r="E157" i="57"/>
  <c r="E156" i="57"/>
  <c r="E155" i="57"/>
  <c r="P155" i="57" s="1"/>
  <c r="E154" i="57"/>
  <c r="P154" i="57" s="1"/>
  <c r="E153" i="57"/>
  <c r="E152" i="57"/>
  <c r="E151" i="57"/>
  <c r="P151" i="57" s="1"/>
  <c r="E150" i="57"/>
  <c r="E149" i="57"/>
  <c r="E148" i="57"/>
  <c r="E147" i="57"/>
  <c r="P147" i="57" s="1"/>
  <c r="E146" i="57"/>
  <c r="P146" i="57" s="1"/>
  <c r="E145" i="57"/>
  <c r="E144" i="57"/>
  <c r="E143" i="57"/>
  <c r="P143" i="57" s="1"/>
  <c r="E142" i="57"/>
  <c r="P142" i="57" s="1"/>
  <c r="E141" i="57"/>
  <c r="E140" i="57"/>
  <c r="E139" i="57"/>
  <c r="E138" i="57"/>
  <c r="P138" i="57" s="1"/>
  <c r="E137" i="57"/>
  <c r="E136" i="57"/>
  <c r="E135" i="57"/>
  <c r="P135" i="57" s="1"/>
  <c r="E134" i="57"/>
  <c r="P134" i="57" s="1"/>
  <c r="E133" i="57"/>
  <c r="E132" i="57"/>
  <c r="E129" i="57"/>
  <c r="E128" i="57"/>
  <c r="E127" i="57"/>
  <c r="E126" i="57"/>
  <c r="E125" i="57"/>
  <c r="E124" i="57"/>
  <c r="P124" i="57" s="1"/>
  <c r="E123" i="57"/>
  <c r="E122" i="57"/>
  <c r="E121" i="57"/>
  <c r="P121" i="57" s="1"/>
  <c r="E120" i="57"/>
  <c r="E119" i="57"/>
  <c r="E118" i="57"/>
  <c r="E117" i="57"/>
  <c r="E116" i="57"/>
  <c r="P116" i="57" s="1"/>
  <c r="E113" i="57"/>
  <c r="E112" i="57"/>
  <c r="E111" i="57"/>
  <c r="E110" i="57"/>
  <c r="P110" i="57" s="1"/>
  <c r="E109" i="57"/>
  <c r="E108" i="57"/>
  <c r="E107" i="57"/>
  <c r="P107" i="57" s="1"/>
  <c r="E106" i="57"/>
  <c r="E105" i="57"/>
  <c r="E104" i="57"/>
  <c r="E103" i="57"/>
  <c r="P103" i="57" s="1"/>
  <c r="E102" i="57"/>
  <c r="P102" i="57" s="1"/>
  <c r="E101" i="57"/>
  <c r="E100" i="57"/>
  <c r="E99" i="57"/>
  <c r="P99" i="57" s="1"/>
  <c r="E98" i="57"/>
  <c r="E97" i="57"/>
  <c r="E96" i="57"/>
  <c r="E95" i="57"/>
  <c r="E94" i="57"/>
  <c r="P94" i="57" s="1"/>
  <c r="E93" i="57"/>
  <c r="E92" i="57"/>
  <c r="E91" i="57"/>
  <c r="P91" i="57" s="1"/>
  <c r="E90" i="57"/>
  <c r="P90" i="57" s="1"/>
  <c r="E89" i="57"/>
  <c r="E88" i="57"/>
  <c r="E87" i="57"/>
  <c r="P87" i="57" s="1"/>
  <c r="E86" i="57"/>
  <c r="P86" i="57" s="1"/>
  <c r="E85" i="57"/>
  <c r="E84" i="57"/>
  <c r="E83" i="57"/>
  <c r="P83" i="57" s="1"/>
  <c r="E82" i="57"/>
  <c r="P82" i="57" s="1"/>
  <c r="E81" i="57"/>
  <c r="E80" i="57"/>
  <c r="E79" i="57"/>
  <c r="E78" i="57"/>
  <c r="E77" i="57"/>
  <c r="E76" i="57"/>
  <c r="E75" i="57"/>
  <c r="P75" i="57" s="1"/>
  <c r="E74" i="57"/>
  <c r="P74" i="57" s="1"/>
  <c r="E73" i="57"/>
  <c r="E72" i="57"/>
  <c r="E71" i="57"/>
  <c r="E70" i="57"/>
  <c r="E69" i="57"/>
  <c r="E67" i="57"/>
  <c r="E66" i="57"/>
  <c r="E65" i="57"/>
  <c r="P65" i="57" s="1"/>
  <c r="E64" i="57"/>
  <c r="E63" i="57"/>
  <c r="E62" i="57"/>
  <c r="P62" i="57" s="1"/>
  <c r="E61" i="57"/>
  <c r="P61" i="57" s="1"/>
  <c r="E60" i="57"/>
  <c r="E59" i="57"/>
  <c r="E58" i="57"/>
  <c r="P58" i="57" s="1"/>
  <c r="E57" i="57"/>
  <c r="P57" i="57" s="1"/>
  <c r="E56" i="57"/>
  <c r="E55" i="57"/>
  <c r="E54" i="57"/>
  <c r="P54" i="57" s="1"/>
  <c r="E53" i="57"/>
  <c r="P53" i="57" s="1"/>
  <c r="E52" i="57"/>
  <c r="E51" i="57"/>
  <c r="E50" i="57"/>
  <c r="P50" i="57" s="1"/>
  <c r="E49" i="57"/>
  <c r="P49" i="57" s="1"/>
  <c r="E48" i="57"/>
  <c r="E47" i="57"/>
  <c r="E46" i="57"/>
  <c r="P46" i="57" s="1"/>
  <c r="E45" i="57"/>
  <c r="P45" i="57" s="1"/>
  <c r="E44" i="57"/>
  <c r="E43" i="57"/>
  <c r="E42" i="57"/>
  <c r="P42" i="57" s="1"/>
  <c r="E41" i="57"/>
  <c r="P41" i="57" s="1"/>
  <c r="E40" i="57"/>
  <c r="E39" i="57"/>
  <c r="E38" i="57"/>
  <c r="P38" i="57" s="1"/>
  <c r="E37" i="57"/>
  <c r="E36" i="57"/>
  <c r="E35" i="57"/>
  <c r="E34" i="57"/>
  <c r="P34" i="57" s="1"/>
  <c r="E33" i="57"/>
  <c r="P33" i="57" s="1"/>
  <c r="E32" i="57"/>
  <c r="E31" i="57"/>
  <c r="E30" i="57"/>
  <c r="P30" i="57" s="1"/>
  <c r="E29" i="57"/>
  <c r="E28" i="57"/>
  <c r="E27" i="57"/>
  <c r="E26" i="57"/>
  <c r="P26" i="57" s="1"/>
  <c r="E25" i="57"/>
  <c r="E24" i="57"/>
  <c r="P24" i="57" s="1"/>
  <c r="E23" i="57"/>
  <c r="E22" i="57"/>
  <c r="E21" i="57"/>
  <c r="P21" i="57" s="1"/>
  <c r="E20" i="57"/>
  <c r="E17" i="57"/>
  <c r="E16" i="57"/>
  <c r="P16" i="57" s="1"/>
  <c r="E15" i="57"/>
  <c r="P15" i="57" s="1"/>
  <c r="E14" i="57"/>
  <c r="E13" i="57"/>
  <c r="E12" i="57"/>
  <c r="E11" i="57"/>
  <c r="P11" i="57" s="1"/>
  <c r="E145" i="58"/>
  <c r="E144" i="58"/>
  <c r="E143" i="58"/>
  <c r="E142" i="58"/>
  <c r="E141" i="58"/>
  <c r="E140" i="58"/>
  <c r="E139" i="58"/>
  <c r="P139" i="58" s="1"/>
  <c r="E138" i="58"/>
  <c r="P138" i="58" s="1"/>
  <c r="E137" i="58"/>
  <c r="E136" i="58"/>
  <c r="E135" i="58"/>
  <c r="E134" i="58"/>
  <c r="P134" i="58" s="1"/>
  <c r="E133" i="58"/>
  <c r="E132" i="58"/>
  <c r="E131" i="58"/>
  <c r="E130" i="58"/>
  <c r="E129" i="58"/>
  <c r="E128" i="58"/>
  <c r="E127" i="58"/>
  <c r="E126" i="58"/>
  <c r="P126" i="58" s="1"/>
  <c r="E125" i="58"/>
  <c r="E124" i="58"/>
  <c r="E123" i="58"/>
  <c r="P123" i="58" s="1"/>
  <c r="E122" i="58"/>
  <c r="P122" i="58" s="1"/>
  <c r="E121" i="58"/>
  <c r="E120" i="58"/>
  <c r="E119" i="58"/>
  <c r="E118" i="58"/>
  <c r="P118" i="58" s="1"/>
  <c r="E117" i="58"/>
  <c r="E116" i="58"/>
  <c r="E115" i="58"/>
  <c r="P115" i="58" s="1"/>
  <c r="E114" i="58"/>
  <c r="E113" i="58"/>
  <c r="E112" i="58"/>
  <c r="E111" i="58"/>
  <c r="E110" i="58"/>
  <c r="P110" i="58" s="1"/>
  <c r="E108" i="58"/>
  <c r="E107" i="58"/>
  <c r="E106" i="58"/>
  <c r="E105" i="58"/>
  <c r="P105" i="58" s="1"/>
  <c r="E104" i="58"/>
  <c r="E103" i="58"/>
  <c r="E102" i="58"/>
  <c r="E101" i="58"/>
  <c r="P101" i="58" s="1"/>
  <c r="E100" i="58"/>
  <c r="E99" i="58"/>
  <c r="E98" i="58"/>
  <c r="E97" i="58"/>
  <c r="P97" i="58" s="1"/>
  <c r="E96" i="58"/>
  <c r="E95" i="58"/>
  <c r="E94" i="58"/>
  <c r="P94" i="58" s="1"/>
  <c r="E93" i="58"/>
  <c r="P93" i="58" s="1"/>
  <c r="E92" i="58"/>
  <c r="E91" i="58"/>
  <c r="E90" i="58"/>
  <c r="O145" i="58"/>
  <c r="O144" i="58"/>
  <c r="O143" i="58"/>
  <c r="O142" i="58"/>
  <c r="O141" i="58"/>
  <c r="O140" i="58"/>
  <c r="O139" i="58"/>
  <c r="O138" i="58"/>
  <c r="O137" i="58"/>
  <c r="O136" i="58"/>
  <c r="O135" i="58"/>
  <c r="O134" i="58"/>
  <c r="O133" i="58"/>
  <c r="O132" i="58"/>
  <c r="O131" i="58"/>
  <c r="O130" i="58"/>
  <c r="O129" i="58"/>
  <c r="O128" i="58"/>
  <c r="O127" i="58"/>
  <c r="O126" i="58"/>
  <c r="O125" i="58"/>
  <c r="O124" i="58"/>
  <c r="O123" i="58"/>
  <c r="O122" i="58"/>
  <c r="O121" i="58"/>
  <c r="O120" i="58"/>
  <c r="O119" i="58"/>
  <c r="O118" i="58"/>
  <c r="O117" i="58"/>
  <c r="O116" i="58"/>
  <c r="O115" i="58"/>
  <c r="O114" i="58"/>
  <c r="O113" i="58"/>
  <c r="O112" i="58"/>
  <c r="O111" i="58"/>
  <c r="O110" i="58"/>
  <c r="O108" i="58"/>
  <c r="O107" i="58"/>
  <c r="O106" i="58"/>
  <c r="O105" i="58"/>
  <c r="O104" i="58"/>
  <c r="O103" i="58"/>
  <c r="O102" i="58"/>
  <c r="O101" i="58"/>
  <c r="O100" i="58"/>
  <c r="O99" i="58"/>
  <c r="O98" i="58"/>
  <c r="O97" i="58"/>
  <c r="O96" i="58"/>
  <c r="O95" i="58"/>
  <c r="O94" i="58"/>
  <c r="O93" i="58"/>
  <c r="O92" i="58"/>
  <c r="O91" i="58"/>
  <c r="O90" i="58"/>
  <c r="O88" i="58"/>
  <c r="W88" i="58" s="1"/>
  <c r="O87" i="58"/>
  <c r="W87" i="58" s="1"/>
  <c r="O86" i="58"/>
  <c r="O85" i="58"/>
  <c r="O84" i="58"/>
  <c r="W84" i="58" s="1"/>
  <c r="O83" i="58"/>
  <c r="W83" i="58" s="1"/>
  <c r="O82" i="58"/>
  <c r="O81" i="58"/>
  <c r="O80" i="58"/>
  <c r="W80" i="58" s="1"/>
  <c r="O79" i="58"/>
  <c r="W79" i="58" s="1"/>
  <c r="O78" i="58"/>
  <c r="O77" i="58"/>
  <c r="O76" i="58"/>
  <c r="W76" i="58" s="1"/>
  <c r="O75" i="58"/>
  <c r="W75" i="58" s="1"/>
  <c r="O74" i="58"/>
  <c r="W74" i="58" s="1"/>
  <c r="O73" i="58"/>
  <c r="O72" i="58"/>
  <c r="W72" i="58" s="1"/>
  <c r="O71" i="58"/>
  <c r="W71" i="58" s="1"/>
  <c r="O70" i="58"/>
  <c r="O69" i="58"/>
  <c r="O68" i="58"/>
  <c r="W68" i="58" s="1"/>
  <c r="O66" i="58"/>
  <c r="W66" i="58" s="1"/>
  <c r="O65" i="58"/>
  <c r="O64" i="58"/>
  <c r="O63" i="58"/>
  <c r="W63" i="58" s="1"/>
  <c r="O62" i="58"/>
  <c r="O61" i="58"/>
  <c r="O60" i="58"/>
  <c r="O59" i="58"/>
  <c r="W59" i="58" s="1"/>
  <c r="O58" i="58"/>
  <c r="W58" i="58" s="1"/>
  <c r="O57" i="58"/>
  <c r="O56" i="58"/>
  <c r="O55" i="58"/>
  <c r="W55" i="58" s="1"/>
  <c r="O54" i="58"/>
  <c r="W54" i="58" s="1"/>
  <c r="O53" i="58"/>
  <c r="O52" i="58"/>
  <c r="O51" i="58"/>
  <c r="W51" i="58" s="1"/>
  <c r="O50" i="58"/>
  <c r="O49" i="58"/>
  <c r="O48" i="58"/>
  <c r="O47" i="58"/>
  <c r="W47" i="58" s="1"/>
  <c r="O46" i="58"/>
  <c r="W46" i="58" s="1"/>
  <c r="O45" i="58"/>
  <c r="W45" i="58" s="1"/>
  <c r="O44" i="58"/>
  <c r="O43" i="58"/>
  <c r="W43" i="58" s="1"/>
  <c r="O42" i="58"/>
  <c r="W42" i="58" s="1"/>
  <c r="O41" i="58"/>
  <c r="O40" i="58"/>
  <c r="O39" i="58"/>
  <c r="W39" i="58" s="1"/>
  <c r="O38" i="58"/>
  <c r="W38" i="58" s="1"/>
  <c r="O37" i="58"/>
  <c r="O36" i="58"/>
  <c r="O35" i="58"/>
  <c r="W35" i="58" s="1"/>
  <c r="O34" i="58"/>
  <c r="W34" i="58" s="1"/>
  <c r="O32" i="58"/>
  <c r="O31" i="58"/>
  <c r="O30" i="58"/>
  <c r="W30" i="58" s="1"/>
  <c r="O29" i="58"/>
  <c r="W29" i="58" s="1"/>
  <c r="O28" i="58"/>
  <c r="W28" i="58" s="1"/>
  <c r="O27" i="58"/>
  <c r="O26" i="58"/>
  <c r="W26" i="58" s="1"/>
  <c r="O25" i="58"/>
  <c r="O24" i="58"/>
  <c r="O23" i="58"/>
  <c r="O22" i="58"/>
  <c r="W22" i="58" s="1"/>
  <c r="O21" i="58"/>
  <c r="W21" i="58" s="1"/>
  <c r="O20" i="58"/>
  <c r="O19" i="58"/>
  <c r="O18" i="58"/>
  <c r="W18" i="58" s="1"/>
  <c r="O17" i="58"/>
  <c r="W17" i="58" s="1"/>
  <c r="O16" i="58"/>
  <c r="O15" i="58"/>
  <c r="O14" i="58"/>
  <c r="W14" i="58" s="1"/>
  <c r="O13" i="58"/>
  <c r="W13" i="58" s="1"/>
  <c r="O12" i="58"/>
  <c r="W12" i="58" s="1"/>
  <c r="O11" i="58"/>
  <c r="O10" i="58"/>
  <c r="W10" i="58" s="1"/>
  <c r="O9" i="58"/>
  <c r="W9" i="58" s="1"/>
  <c r="O8" i="58"/>
  <c r="O7" i="58"/>
  <c r="O6" i="58"/>
  <c r="W6" i="58" s="1"/>
  <c r="M438" i="57"/>
  <c r="L438" i="57"/>
  <c r="K438" i="57"/>
  <c r="J438" i="57"/>
  <c r="I438" i="57"/>
  <c r="H438" i="57"/>
  <c r="G438" i="57"/>
  <c r="M437" i="57"/>
  <c r="L437" i="57"/>
  <c r="K437" i="57"/>
  <c r="J437" i="57"/>
  <c r="I437" i="57"/>
  <c r="H437" i="57"/>
  <c r="G437" i="57"/>
  <c r="M436" i="57"/>
  <c r="L436" i="57"/>
  <c r="K436" i="57"/>
  <c r="J436" i="57"/>
  <c r="I436" i="57"/>
  <c r="H436" i="57"/>
  <c r="G436" i="57"/>
  <c r="M435" i="57"/>
  <c r="L435" i="57"/>
  <c r="K435" i="57"/>
  <c r="J435" i="57"/>
  <c r="I435" i="57"/>
  <c r="H435" i="57"/>
  <c r="G435" i="57"/>
  <c r="M434" i="57"/>
  <c r="L434" i="57"/>
  <c r="K434" i="57"/>
  <c r="J434" i="57"/>
  <c r="I434" i="57"/>
  <c r="H434" i="57"/>
  <c r="G434" i="57"/>
  <c r="M433" i="57"/>
  <c r="L433" i="57"/>
  <c r="K433" i="57"/>
  <c r="J433" i="57"/>
  <c r="I433" i="57"/>
  <c r="H433" i="57"/>
  <c r="G433" i="57"/>
  <c r="M432" i="57"/>
  <c r="L432" i="57"/>
  <c r="K432" i="57"/>
  <c r="J432" i="57"/>
  <c r="I432" i="57"/>
  <c r="H432" i="57"/>
  <c r="G432" i="57"/>
  <c r="M431" i="57"/>
  <c r="L431" i="57"/>
  <c r="K431" i="57"/>
  <c r="J431" i="57"/>
  <c r="I431" i="57"/>
  <c r="H431" i="57"/>
  <c r="G431" i="57"/>
  <c r="M430" i="57"/>
  <c r="L430" i="57"/>
  <c r="K430" i="57"/>
  <c r="J430" i="57"/>
  <c r="I430" i="57"/>
  <c r="H430" i="57"/>
  <c r="G430" i="57"/>
  <c r="M429" i="57"/>
  <c r="L429" i="57"/>
  <c r="K429" i="57"/>
  <c r="J429" i="57"/>
  <c r="I429" i="57"/>
  <c r="H429" i="57"/>
  <c r="H440" i="57" s="1"/>
  <c r="G429" i="57"/>
  <c r="F437" i="57"/>
  <c r="F436" i="57"/>
  <c r="F435" i="57"/>
  <c r="F438" i="57"/>
  <c r="F434" i="57"/>
  <c r="F433" i="57"/>
  <c r="F432" i="57"/>
  <c r="F431" i="57"/>
  <c r="F430" i="57"/>
  <c r="F429" i="57"/>
  <c r="O57" i="54"/>
  <c r="W57" i="54" s="1"/>
  <c r="O56" i="54"/>
  <c r="W56" i="54" s="1"/>
  <c r="O55" i="54"/>
  <c r="W55" i="54" s="1"/>
  <c r="O54" i="54"/>
  <c r="W54" i="54" s="1"/>
  <c r="O53" i="54"/>
  <c r="W53" i="54" s="1"/>
  <c r="O52" i="54"/>
  <c r="W52" i="54" s="1"/>
  <c r="O51" i="54"/>
  <c r="W51" i="54" s="1"/>
  <c r="O50" i="54"/>
  <c r="W50" i="54" s="1"/>
  <c r="O49" i="54"/>
  <c r="W49" i="54" s="1"/>
  <c r="O48" i="54"/>
  <c r="W48" i="54" s="1"/>
  <c r="O47" i="54"/>
  <c r="W47" i="54" s="1"/>
  <c r="O46" i="54"/>
  <c r="W46" i="54" s="1"/>
  <c r="O101" i="54"/>
  <c r="W101" i="54" s="1"/>
  <c r="O100" i="54"/>
  <c r="W100" i="54" s="1"/>
  <c r="O99" i="54"/>
  <c r="W99" i="54" s="1"/>
  <c r="O98" i="54"/>
  <c r="W98" i="54" s="1"/>
  <c r="O97" i="54"/>
  <c r="W97" i="54" s="1"/>
  <c r="O96" i="54"/>
  <c r="W96" i="54" s="1"/>
  <c r="O95" i="54"/>
  <c r="W95" i="54" s="1"/>
  <c r="O94" i="54"/>
  <c r="W94" i="54" s="1"/>
  <c r="O93" i="54"/>
  <c r="W93" i="54" s="1"/>
  <c r="O92" i="54"/>
  <c r="W92" i="54" s="1"/>
  <c r="O91" i="54"/>
  <c r="W91" i="54" s="1"/>
  <c r="O90" i="54"/>
  <c r="W90" i="54" s="1"/>
  <c r="O89" i="54"/>
  <c r="W89" i="54" s="1"/>
  <c r="O88" i="54"/>
  <c r="W88" i="54" s="1"/>
  <c r="O87" i="54"/>
  <c r="W87" i="54" s="1"/>
  <c r="O86" i="54"/>
  <c r="W86" i="54" s="1"/>
  <c r="O85" i="54"/>
  <c r="W85" i="54" s="1"/>
  <c r="O84" i="54"/>
  <c r="W84" i="54" s="1"/>
  <c r="O83" i="54"/>
  <c r="W83" i="54" s="1"/>
  <c r="O82" i="54"/>
  <c r="W82" i="54" s="1"/>
  <c r="O81" i="54"/>
  <c r="W81" i="54" s="1"/>
  <c r="O37" i="54"/>
  <c r="W37" i="54" s="1"/>
  <c r="O36" i="54"/>
  <c r="W36" i="54" s="1"/>
  <c r="W12" i="54"/>
  <c r="O79" i="54"/>
  <c r="W79" i="54" s="1"/>
  <c r="O78" i="54"/>
  <c r="W78" i="54" s="1"/>
  <c r="O77" i="54"/>
  <c r="W77" i="54" s="1"/>
  <c r="O76" i="54"/>
  <c r="W76" i="54" s="1"/>
  <c r="O75" i="54"/>
  <c r="W75" i="54" s="1"/>
  <c r="O74" i="54"/>
  <c r="W74" i="54" s="1"/>
  <c r="O73" i="54"/>
  <c r="W73" i="54" s="1"/>
  <c r="O72" i="54"/>
  <c r="W72" i="54" s="1"/>
  <c r="O71" i="54"/>
  <c r="W71" i="54" s="1"/>
  <c r="O70" i="54"/>
  <c r="W70" i="54" s="1"/>
  <c r="O69" i="54"/>
  <c r="W69" i="54" s="1"/>
  <c r="O68" i="54"/>
  <c r="W68" i="54" s="1"/>
  <c r="O67" i="54"/>
  <c r="W67" i="54" s="1"/>
  <c r="O66" i="54"/>
  <c r="W66" i="54" s="1"/>
  <c r="O65" i="54"/>
  <c r="O64" i="54"/>
  <c r="W64" i="54" s="1"/>
  <c r="O63" i="54"/>
  <c r="W63" i="54" s="1"/>
  <c r="O62" i="54"/>
  <c r="O61" i="54"/>
  <c r="O60" i="54"/>
  <c r="W60" i="54" s="1"/>
  <c r="O59" i="54"/>
  <c r="O45" i="54"/>
  <c r="W45" i="54" s="1"/>
  <c r="O43" i="54"/>
  <c r="W43" i="54" s="1"/>
  <c r="O42" i="54"/>
  <c r="W42" i="54" s="1"/>
  <c r="O41" i="54"/>
  <c r="W41" i="54" s="1"/>
  <c r="O40" i="54"/>
  <c r="W40" i="54" s="1"/>
  <c r="O39" i="54"/>
  <c r="W39" i="54" s="1"/>
  <c r="O108" i="54"/>
  <c r="O107" i="54"/>
  <c r="O106" i="54"/>
  <c r="O105" i="54"/>
  <c r="O104" i="54"/>
  <c r="O103" i="54"/>
  <c r="O110" i="54"/>
  <c r="E101" i="54"/>
  <c r="E100" i="54"/>
  <c r="P100" i="54" s="1"/>
  <c r="E99" i="54"/>
  <c r="P99" i="54" s="1"/>
  <c r="E98" i="54"/>
  <c r="E97" i="54"/>
  <c r="E96" i="54"/>
  <c r="E95" i="54"/>
  <c r="P95" i="54" s="1"/>
  <c r="E94" i="54"/>
  <c r="E93" i="54"/>
  <c r="P93" i="54" s="1"/>
  <c r="E92" i="54"/>
  <c r="P92" i="54" s="1"/>
  <c r="E91" i="54"/>
  <c r="P91" i="54" s="1"/>
  <c r="E90" i="54"/>
  <c r="E89" i="54"/>
  <c r="E88" i="54"/>
  <c r="P88" i="54" s="1"/>
  <c r="E87" i="54"/>
  <c r="P87" i="54" s="1"/>
  <c r="E86" i="54"/>
  <c r="E85" i="54"/>
  <c r="E84" i="54"/>
  <c r="P84" i="54" s="1"/>
  <c r="E83" i="54"/>
  <c r="P83" i="54" s="1"/>
  <c r="E82" i="54"/>
  <c r="E81" i="54"/>
  <c r="E79" i="54"/>
  <c r="P79" i="54" s="1"/>
  <c r="E78" i="54"/>
  <c r="P78" i="54" s="1"/>
  <c r="E77" i="54"/>
  <c r="E76" i="54"/>
  <c r="E75" i="54"/>
  <c r="P75" i="54" s="1"/>
  <c r="E74" i="54"/>
  <c r="P74" i="54" s="1"/>
  <c r="E73" i="54"/>
  <c r="E72" i="54"/>
  <c r="E71" i="54"/>
  <c r="E70" i="54"/>
  <c r="P70" i="54" s="1"/>
  <c r="E69" i="54"/>
  <c r="E68" i="54"/>
  <c r="E67" i="54"/>
  <c r="E66" i="54"/>
  <c r="P66" i="54" s="1"/>
  <c r="E57" i="54"/>
  <c r="E56" i="54"/>
  <c r="E55" i="54"/>
  <c r="P55" i="54" s="1"/>
  <c r="E54" i="54"/>
  <c r="P54" i="54" s="1"/>
  <c r="E53" i="54"/>
  <c r="E52" i="54"/>
  <c r="E51" i="54"/>
  <c r="E50" i="54"/>
  <c r="P50" i="54" s="1"/>
  <c r="E49" i="54"/>
  <c r="E48" i="54"/>
  <c r="E47" i="54"/>
  <c r="E46" i="54"/>
  <c r="E45" i="54"/>
  <c r="P45" i="54" s="1"/>
  <c r="E43" i="54"/>
  <c r="E42" i="54"/>
  <c r="E41" i="54"/>
  <c r="P41" i="54" s="1"/>
  <c r="E40" i="54"/>
  <c r="E39" i="54"/>
  <c r="E37" i="54"/>
  <c r="E36" i="54"/>
  <c r="P36" i="54" s="1"/>
  <c r="O33" i="54"/>
  <c r="W33" i="54" s="1"/>
  <c r="O32" i="54"/>
  <c r="O31" i="54"/>
  <c r="W31" i="54" s="1"/>
  <c r="O30" i="54"/>
  <c r="W30" i="54" s="1"/>
  <c r="O29" i="54"/>
  <c r="W29" i="54" s="1"/>
  <c r="O28" i="54"/>
  <c r="O27" i="54"/>
  <c r="W27" i="54" s="1"/>
  <c r="O26" i="54"/>
  <c r="W26" i="54" s="1"/>
  <c r="O25" i="54"/>
  <c r="W25" i="54" s="1"/>
  <c r="O24" i="54"/>
  <c r="O23" i="54"/>
  <c r="W23" i="54" s="1"/>
  <c r="O22" i="54"/>
  <c r="W22" i="54" s="1"/>
  <c r="O21" i="54"/>
  <c r="W21" i="54" s="1"/>
  <c r="O20" i="54"/>
  <c r="O19" i="54"/>
  <c r="W19" i="54" s="1"/>
  <c r="O18" i="54"/>
  <c r="W18" i="54" s="1"/>
  <c r="O17" i="54"/>
  <c r="W17" i="54" s="1"/>
  <c r="O16" i="54"/>
  <c r="O15" i="54"/>
  <c r="W15" i="54" s="1"/>
  <c r="O14" i="54"/>
  <c r="W14" i="54" s="1"/>
  <c r="E12" i="54"/>
  <c r="O12" i="54"/>
  <c r="O11" i="54"/>
  <c r="O10" i="54"/>
  <c r="W10" i="54" s="1"/>
  <c r="O9" i="54"/>
  <c r="O8" i="54"/>
  <c r="O7" i="54"/>
  <c r="O6" i="54"/>
  <c r="W6" i="54" s="1"/>
  <c r="M151" i="58"/>
  <c r="L151" i="58"/>
  <c r="K151" i="58"/>
  <c r="J151" i="58"/>
  <c r="I151" i="58"/>
  <c r="H151" i="58"/>
  <c r="G151" i="58"/>
  <c r="M150" i="58"/>
  <c r="L150" i="58"/>
  <c r="K150" i="58"/>
  <c r="J150" i="58"/>
  <c r="I150" i="58"/>
  <c r="H150" i="58"/>
  <c r="G150" i="58"/>
  <c r="M149" i="58"/>
  <c r="L149" i="58"/>
  <c r="K149" i="58"/>
  <c r="J149" i="58"/>
  <c r="I149" i="58"/>
  <c r="H149" i="58"/>
  <c r="G149" i="58"/>
  <c r="M148" i="58"/>
  <c r="L148" i="58"/>
  <c r="K148" i="58"/>
  <c r="J148" i="58"/>
  <c r="I148" i="58"/>
  <c r="H148" i="58"/>
  <c r="G148" i="58"/>
  <c r="M147" i="58"/>
  <c r="L147" i="58"/>
  <c r="K147" i="58"/>
  <c r="J147" i="58"/>
  <c r="I147" i="58"/>
  <c r="H147" i="58"/>
  <c r="G147" i="58"/>
  <c r="F151" i="58"/>
  <c r="F149" i="58"/>
  <c r="F148" i="58"/>
  <c r="F147" i="58"/>
  <c r="M87" i="53"/>
  <c r="L87" i="53"/>
  <c r="K87" i="53"/>
  <c r="J87" i="53"/>
  <c r="I87" i="53"/>
  <c r="H87" i="53"/>
  <c r="G87" i="53"/>
  <c r="F87" i="53"/>
  <c r="M108" i="54"/>
  <c r="L108" i="54"/>
  <c r="K108" i="54"/>
  <c r="J108" i="54"/>
  <c r="I108" i="54"/>
  <c r="H108" i="54"/>
  <c r="G108" i="54"/>
  <c r="M107" i="54"/>
  <c r="L107" i="54"/>
  <c r="K107" i="54"/>
  <c r="J107" i="54"/>
  <c r="I107" i="54"/>
  <c r="H107" i="54"/>
  <c r="G107" i="54"/>
  <c r="M106" i="54"/>
  <c r="L106" i="54"/>
  <c r="K106" i="54"/>
  <c r="J106" i="54"/>
  <c r="I106" i="54"/>
  <c r="H106" i="54"/>
  <c r="G106" i="54"/>
  <c r="M105" i="54"/>
  <c r="L105" i="54"/>
  <c r="K105" i="54"/>
  <c r="J105" i="54"/>
  <c r="I105" i="54"/>
  <c r="H105" i="54"/>
  <c r="G105" i="54"/>
  <c r="M104" i="54"/>
  <c r="L104" i="54"/>
  <c r="K104" i="54"/>
  <c r="J104" i="54"/>
  <c r="I104" i="54"/>
  <c r="H104" i="54"/>
  <c r="G104" i="54"/>
  <c r="M103" i="54"/>
  <c r="L103" i="54"/>
  <c r="K103" i="54"/>
  <c r="J103" i="54"/>
  <c r="I103" i="54"/>
  <c r="H103" i="54"/>
  <c r="G103" i="54"/>
  <c r="F108" i="54"/>
  <c r="F107" i="54"/>
  <c r="F106" i="54"/>
  <c r="F105" i="54"/>
  <c r="F104" i="54"/>
  <c r="F103" i="54"/>
  <c r="W62" i="58"/>
  <c r="E62" i="58"/>
  <c r="W61" i="58"/>
  <c r="E61" i="58"/>
  <c r="P61" i="58" s="1"/>
  <c r="W60" i="58"/>
  <c r="E60" i="58"/>
  <c r="E59" i="58"/>
  <c r="P59" i="58" s="1"/>
  <c r="E58" i="58"/>
  <c r="P58" i="58" s="1"/>
  <c r="W35" i="56"/>
  <c r="E35" i="56"/>
  <c r="M35" i="52"/>
  <c r="L35" i="52"/>
  <c r="K35" i="52"/>
  <c r="J35" i="52"/>
  <c r="I35" i="52"/>
  <c r="H35" i="52"/>
  <c r="H38" i="52" s="1"/>
  <c r="G35" i="52"/>
  <c r="F35" i="52"/>
  <c r="E32" i="52"/>
  <c r="W6" i="52"/>
  <c r="E6" i="52"/>
  <c r="P6" i="52" s="1"/>
  <c r="M43" i="56"/>
  <c r="L43" i="56"/>
  <c r="K43" i="56"/>
  <c r="J43" i="56"/>
  <c r="I43" i="56"/>
  <c r="H43" i="56"/>
  <c r="G43" i="56"/>
  <c r="F43" i="56"/>
  <c r="W80" i="54"/>
  <c r="E15" i="54"/>
  <c r="P15" i="54" s="1"/>
  <c r="W416" i="57"/>
  <c r="E416" i="57"/>
  <c r="E406" i="57"/>
  <c r="P406" i="57" s="1"/>
  <c r="W405" i="57"/>
  <c r="E405" i="57"/>
  <c r="P405" i="57" s="1"/>
  <c r="E395" i="57"/>
  <c r="P395" i="57" s="1"/>
  <c r="W417" i="57"/>
  <c r="E417" i="57"/>
  <c r="E418" i="57"/>
  <c r="E419" i="57"/>
  <c r="P419" i="57" s="1"/>
  <c r="W419" i="57"/>
  <c r="W397" i="57"/>
  <c r="E397" i="57"/>
  <c r="W396" i="57"/>
  <c r="E396" i="57"/>
  <c r="E6" i="51"/>
  <c r="O6" i="51"/>
  <c r="W6" i="51"/>
  <c r="E7" i="51"/>
  <c r="O7" i="51"/>
  <c r="W7" i="51" s="1"/>
  <c r="E8" i="51"/>
  <c r="P8" i="51" s="1"/>
  <c r="O8" i="51"/>
  <c r="W8" i="51" s="1"/>
  <c r="E9" i="51"/>
  <c r="O9" i="51"/>
  <c r="W9" i="51" s="1"/>
  <c r="E10" i="51"/>
  <c r="P10" i="51" s="1"/>
  <c r="O10" i="51"/>
  <c r="W10" i="51" s="1"/>
  <c r="W11" i="51"/>
  <c r="E12" i="51"/>
  <c r="O12" i="51"/>
  <c r="W12" i="51" s="1"/>
  <c r="E13" i="51"/>
  <c r="P13" i="51" s="1"/>
  <c r="O13" i="51"/>
  <c r="W13" i="51" s="1"/>
  <c r="E14" i="51"/>
  <c r="O14" i="51"/>
  <c r="W14" i="51" s="1"/>
  <c r="F16" i="51"/>
  <c r="G16" i="51"/>
  <c r="H16" i="51"/>
  <c r="I16" i="51"/>
  <c r="J16" i="51"/>
  <c r="K16" i="51"/>
  <c r="L16" i="51"/>
  <c r="M16" i="51"/>
  <c r="O16" i="51"/>
  <c r="F17" i="51"/>
  <c r="G17" i="51"/>
  <c r="H17" i="51"/>
  <c r="I17" i="51"/>
  <c r="I19" i="51" s="1"/>
  <c r="J17" i="51"/>
  <c r="K17" i="51"/>
  <c r="L17" i="51"/>
  <c r="M17" i="51"/>
  <c r="W17" i="51" s="1"/>
  <c r="O17" i="51"/>
  <c r="O19" i="51"/>
  <c r="E6" i="58"/>
  <c r="P6" i="58" s="1"/>
  <c r="E7" i="58"/>
  <c r="P7" i="58" s="1"/>
  <c r="W7" i="58"/>
  <c r="E8" i="58"/>
  <c r="W8" i="58"/>
  <c r="E9" i="58"/>
  <c r="P9" i="58" s="1"/>
  <c r="E10" i="58"/>
  <c r="E11" i="58"/>
  <c r="P11" i="58" s="1"/>
  <c r="W11" i="58"/>
  <c r="E12" i="58"/>
  <c r="P12" i="58" s="1"/>
  <c r="E13" i="58"/>
  <c r="E14" i="58"/>
  <c r="P14" i="58" s="1"/>
  <c r="E15" i="58"/>
  <c r="W15" i="58"/>
  <c r="E16" i="58"/>
  <c r="P16" i="58" s="1"/>
  <c r="W16" i="58"/>
  <c r="E17" i="58"/>
  <c r="E18" i="58"/>
  <c r="P18" i="58" s="1"/>
  <c r="E19" i="58"/>
  <c r="P19" i="58" s="1"/>
  <c r="W19" i="58"/>
  <c r="E20" i="58"/>
  <c r="W20" i="58"/>
  <c r="E21" i="58"/>
  <c r="P21" i="58" s="1"/>
  <c r="E22" i="58"/>
  <c r="E23" i="58"/>
  <c r="P23" i="58" s="1"/>
  <c r="W23" i="58"/>
  <c r="E24" i="58"/>
  <c r="W24" i="58"/>
  <c r="E25" i="58"/>
  <c r="W25" i="58"/>
  <c r="E26" i="58"/>
  <c r="E27" i="58"/>
  <c r="W27" i="58"/>
  <c r="E28" i="58"/>
  <c r="P28" i="58" s="1"/>
  <c r="E29" i="58"/>
  <c r="E30" i="58"/>
  <c r="P30" i="58" s="1"/>
  <c r="E31" i="58"/>
  <c r="W31" i="58"/>
  <c r="E32" i="58"/>
  <c r="W32" i="58"/>
  <c r="E34" i="58"/>
  <c r="E35" i="58"/>
  <c r="E36" i="58"/>
  <c r="P36" i="58" s="1"/>
  <c r="W36" i="58"/>
  <c r="E37" i="58"/>
  <c r="P37" i="58" s="1"/>
  <c r="W37" i="58"/>
  <c r="E38" i="58"/>
  <c r="E39" i="58"/>
  <c r="E40" i="58"/>
  <c r="W40" i="58"/>
  <c r="E41" i="58"/>
  <c r="W41" i="58"/>
  <c r="E42" i="58"/>
  <c r="E43" i="58"/>
  <c r="P43" i="58" s="1"/>
  <c r="E44" i="58"/>
  <c r="P44" i="58" s="1"/>
  <c r="W44" i="58"/>
  <c r="E45" i="58"/>
  <c r="P45" i="58" s="1"/>
  <c r="E46" i="58"/>
  <c r="P46" i="58" s="1"/>
  <c r="E47" i="58"/>
  <c r="E48" i="58"/>
  <c r="P48" i="58" s="1"/>
  <c r="W48" i="58"/>
  <c r="E49" i="58"/>
  <c r="P49" i="58" s="1"/>
  <c r="W49" i="58"/>
  <c r="E50" i="58"/>
  <c r="W50" i="58"/>
  <c r="E51" i="58"/>
  <c r="E52" i="58"/>
  <c r="W52" i="58"/>
  <c r="E53" i="58"/>
  <c r="P53" i="58" s="1"/>
  <c r="W53" i="58"/>
  <c r="E54" i="58"/>
  <c r="E55" i="58"/>
  <c r="P55" i="58" s="1"/>
  <c r="E56" i="58"/>
  <c r="P56" i="58" s="1"/>
  <c r="W56" i="58"/>
  <c r="E57" i="58"/>
  <c r="P57" i="58" s="1"/>
  <c r="W57" i="58"/>
  <c r="E63" i="58"/>
  <c r="P63" i="58" s="1"/>
  <c r="E64" i="58"/>
  <c r="W64" i="58"/>
  <c r="E65" i="58"/>
  <c r="W65" i="58"/>
  <c r="E66" i="58"/>
  <c r="E68" i="58"/>
  <c r="E69" i="58"/>
  <c r="P69" i="58" s="1"/>
  <c r="W69" i="58"/>
  <c r="E70" i="58"/>
  <c r="P70" i="58" s="1"/>
  <c r="W70" i="58"/>
  <c r="E71" i="58"/>
  <c r="E72" i="58"/>
  <c r="E73" i="58"/>
  <c r="P73" i="58" s="1"/>
  <c r="W73" i="58"/>
  <c r="E74" i="58"/>
  <c r="E75" i="58"/>
  <c r="E76" i="58"/>
  <c r="E77" i="58"/>
  <c r="W77" i="58"/>
  <c r="E78" i="58"/>
  <c r="P78" i="58" s="1"/>
  <c r="W78" i="58"/>
  <c r="E79" i="58"/>
  <c r="E80" i="58"/>
  <c r="P80" i="58" s="1"/>
  <c r="E81" i="58"/>
  <c r="W81" i="58"/>
  <c r="E82" i="58"/>
  <c r="P82" i="58" s="1"/>
  <c r="W82" i="58"/>
  <c r="E83" i="58"/>
  <c r="P83" i="58" s="1"/>
  <c r="E84" i="58"/>
  <c r="P84" i="58" s="1"/>
  <c r="E85" i="58"/>
  <c r="P85" i="58" s="1"/>
  <c r="W85" i="58"/>
  <c r="E86" i="58"/>
  <c r="W86" i="58"/>
  <c r="E87" i="58"/>
  <c r="P87" i="58" s="1"/>
  <c r="E88" i="58"/>
  <c r="F150" i="58"/>
  <c r="B153" i="58"/>
  <c r="E6" i="57"/>
  <c r="E7" i="57"/>
  <c r="E8" i="57"/>
  <c r="P8" i="57" s="1"/>
  <c r="E9" i="57"/>
  <c r="P9" i="57" s="1"/>
  <c r="E10" i="57"/>
  <c r="E131" i="57"/>
  <c r="E393" i="57"/>
  <c r="W393" i="57"/>
  <c r="E394" i="57"/>
  <c r="P394" i="57" s="1"/>
  <c r="W394" i="57"/>
  <c r="E398" i="57"/>
  <c r="E399" i="57"/>
  <c r="P399" i="57" s="1"/>
  <c r="E400" i="57"/>
  <c r="P400" i="57" s="1"/>
  <c r="W400" i="57"/>
  <c r="E401" i="57"/>
  <c r="W401" i="57"/>
  <c r="E402" i="57"/>
  <c r="P402" i="57" s="1"/>
  <c r="E403" i="57"/>
  <c r="E404" i="57"/>
  <c r="P404" i="57" s="1"/>
  <c r="W404" i="57"/>
  <c r="E407" i="57"/>
  <c r="E408" i="57"/>
  <c r="W408" i="57"/>
  <c r="E409" i="57"/>
  <c r="P409" i="57" s="1"/>
  <c r="E410" i="57"/>
  <c r="E411" i="57"/>
  <c r="P411" i="57" s="1"/>
  <c r="E412" i="57"/>
  <c r="P412" i="57" s="1"/>
  <c r="W412" i="57"/>
  <c r="E413" i="57"/>
  <c r="W413" i="57"/>
  <c r="E414" i="57"/>
  <c r="P414" i="57" s="1"/>
  <c r="E415" i="57"/>
  <c r="E420" i="57"/>
  <c r="P420" i="57" s="1"/>
  <c r="W420" i="57"/>
  <c r="E421" i="57"/>
  <c r="W421" i="57"/>
  <c r="E422" i="57"/>
  <c r="P422" i="57" s="1"/>
  <c r="W422" i="57"/>
  <c r="E423" i="57"/>
  <c r="E424" i="57"/>
  <c r="P424" i="57" s="1"/>
  <c r="W424" i="57"/>
  <c r="E425" i="57"/>
  <c r="W425" i="57"/>
  <c r="E426" i="57"/>
  <c r="E427" i="57"/>
  <c r="P427" i="57" s="1"/>
  <c r="E6" i="53"/>
  <c r="W6" i="53"/>
  <c r="E7" i="53"/>
  <c r="P7" i="53" s="1"/>
  <c r="E8" i="53"/>
  <c r="E9" i="53"/>
  <c r="E10" i="53"/>
  <c r="W10" i="53"/>
  <c r="E11" i="53"/>
  <c r="W11" i="53"/>
  <c r="E12" i="53"/>
  <c r="P12" i="53" s="1"/>
  <c r="W12" i="53"/>
  <c r="E13" i="53"/>
  <c r="W25" i="53"/>
  <c r="W41" i="53"/>
  <c r="W42" i="53"/>
  <c r="W58" i="53"/>
  <c r="E59" i="53"/>
  <c r="E60" i="53"/>
  <c r="E61" i="53"/>
  <c r="W61" i="53"/>
  <c r="E62" i="53"/>
  <c r="W62" i="53"/>
  <c r="E63" i="53"/>
  <c r="E64" i="53"/>
  <c r="P64" i="53" s="1"/>
  <c r="W65" i="53"/>
  <c r="W66" i="53"/>
  <c r="E67" i="53"/>
  <c r="W67" i="53"/>
  <c r="E68" i="53"/>
  <c r="W68" i="53"/>
  <c r="E69" i="53"/>
  <c r="E70" i="53"/>
  <c r="P70" i="53" s="1"/>
  <c r="W71" i="53"/>
  <c r="E72" i="53"/>
  <c r="W72" i="53"/>
  <c r="E73" i="53"/>
  <c r="P73" i="53" s="1"/>
  <c r="W73" i="53"/>
  <c r="E74" i="53"/>
  <c r="W75" i="53"/>
  <c r="E76" i="53"/>
  <c r="P76" i="53" s="1"/>
  <c r="E77" i="53"/>
  <c r="E78" i="53"/>
  <c r="P78" i="53" s="1"/>
  <c r="W78" i="53"/>
  <c r="E79" i="53"/>
  <c r="P79" i="53" s="1"/>
  <c r="E80" i="53"/>
  <c r="E81" i="53"/>
  <c r="P81" i="53" s="1"/>
  <c r="E82" i="53"/>
  <c r="W82" i="53"/>
  <c r="E83" i="53"/>
  <c r="P83" i="53" s="1"/>
  <c r="W83" i="53"/>
  <c r="E84" i="53"/>
  <c r="F86" i="53"/>
  <c r="G86" i="53"/>
  <c r="H86" i="53"/>
  <c r="I86" i="53"/>
  <c r="J86" i="53"/>
  <c r="K86" i="53"/>
  <c r="L86" i="53"/>
  <c r="M86" i="53"/>
  <c r="F88" i="53"/>
  <c r="G88" i="53"/>
  <c r="H88" i="53"/>
  <c r="I88" i="53"/>
  <c r="J88" i="53"/>
  <c r="K88" i="53"/>
  <c r="L88" i="53"/>
  <c r="M88" i="53"/>
  <c r="F89" i="53"/>
  <c r="G89" i="53"/>
  <c r="H89" i="53"/>
  <c r="I89" i="53"/>
  <c r="J89" i="53"/>
  <c r="K89" i="53"/>
  <c r="L89" i="53"/>
  <c r="M89" i="53"/>
  <c r="B92" i="53"/>
  <c r="E7" i="52"/>
  <c r="P7" i="52" s="1"/>
  <c r="E8" i="52"/>
  <c r="E9" i="52"/>
  <c r="P9" i="52" s="1"/>
  <c r="W9" i="52"/>
  <c r="E10" i="52"/>
  <c r="W10" i="52"/>
  <c r="W13" i="52"/>
  <c r="E17" i="52"/>
  <c r="P17" i="52" s="1"/>
  <c r="E18" i="52"/>
  <c r="W18" i="52"/>
  <c r="E19" i="52"/>
  <c r="P19" i="52" s="1"/>
  <c r="W19" i="52"/>
  <c r="E20" i="52"/>
  <c r="E21" i="52"/>
  <c r="P21" i="52" s="1"/>
  <c r="E22" i="52"/>
  <c r="P22" i="52" s="1"/>
  <c r="W22" i="52"/>
  <c r="E23" i="52"/>
  <c r="W23" i="52"/>
  <c r="E24" i="52"/>
  <c r="E25" i="52"/>
  <c r="P25" i="52" s="1"/>
  <c r="E26" i="52"/>
  <c r="P26" i="52" s="1"/>
  <c r="W26" i="52"/>
  <c r="E27" i="52"/>
  <c r="W27" i="52"/>
  <c r="E28" i="52"/>
  <c r="W28" i="52"/>
  <c r="E29" i="52"/>
  <c r="E30" i="52"/>
  <c r="W30" i="52"/>
  <c r="E31" i="52"/>
  <c r="P31" i="52" s="1"/>
  <c r="E33" i="52"/>
  <c r="F36" i="52"/>
  <c r="G36" i="52"/>
  <c r="G38" i="52" s="1"/>
  <c r="H36" i="52"/>
  <c r="I36" i="52"/>
  <c r="J36" i="52"/>
  <c r="K36" i="52"/>
  <c r="K38" i="52" s="1"/>
  <c r="L36" i="52"/>
  <c r="M36" i="52"/>
  <c r="B38" i="52"/>
  <c r="E6" i="56"/>
  <c r="P6" i="56" s="1"/>
  <c r="W6" i="56"/>
  <c r="E7" i="56"/>
  <c r="E8" i="56"/>
  <c r="P8" i="56" s="1"/>
  <c r="W8" i="56"/>
  <c r="W22" i="56"/>
  <c r="E23" i="56"/>
  <c r="W33" i="56"/>
  <c r="E34" i="56"/>
  <c r="W34" i="56"/>
  <c r="E36" i="56"/>
  <c r="P36" i="56" s="1"/>
  <c r="W36" i="56"/>
  <c r="E37" i="56"/>
  <c r="E38" i="56"/>
  <c r="W38" i="56"/>
  <c r="E39" i="56"/>
  <c r="P39" i="56" s="1"/>
  <c r="E40" i="56"/>
  <c r="P40" i="56" s="1"/>
  <c r="E41" i="56"/>
  <c r="P41" i="56" s="1"/>
  <c r="F44" i="56"/>
  <c r="G44" i="56"/>
  <c r="H44" i="56"/>
  <c r="I44" i="56"/>
  <c r="J44" i="56"/>
  <c r="K44" i="56"/>
  <c r="L44" i="56"/>
  <c r="M44" i="56"/>
  <c r="F45" i="56"/>
  <c r="G45" i="56"/>
  <c r="H45" i="56"/>
  <c r="I45" i="56"/>
  <c r="I47" i="56" s="1"/>
  <c r="J45" i="56"/>
  <c r="K45" i="56"/>
  <c r="L45" i="56"/>
  <c r="M45" i="56"/>
  <c r="E6" i="54"/>
  <c r="P6" i="54" s="1"/>
  <c r="E7" i="54"/>
  <c r="W7" i="54"/>
  <c r="E8" i="54"/>
  <c r="P8" i="54" s="1"/>
  <c r="W8" i="54"/>
  <c r="E9" i="54"/>
  <c r="W9" i="54"/>
  <c r="E10" i="54"/>
  <c r="P10" i="54" s="1"/>
  <c r="E11" i="54"/>
  <c r="W11" i="54"/>
  <c r="E14" i="54"/>
  <c r="P14" i="54" s="1"/>
  <c r="E16" i="54"/>
  <c r="W16" i="54"/>
  <c r="E17" i="54"/>
  <c r="P17" i="54" s="1"/>
  <c r="E18" i="54"/>
  <c r="E19" i="54"/>
  <c r="P19" i="54" s="1"/>
  <c r="E20" i="54"/>
  <c r="P20" i="54" s="1"/>
  <c r="W20" i="54"/>
  <c r="E21" i="54"/>
  <c r="P21" i="54" s="1"/>
  <c r="E22" i="54"/>
  <c r="P22" i="54" s="1"/>
  <c r="E23" i="54"/>
  <c r="E24" i="54"/>
  <c r="P24" i="54" s="1"/>
  <c r="W24" i="54"/>
  <c r="E25" i="54"/>
  <c r="E26" i="54"/>
  <c r="P26" i="54" s="1"/>
  <c r="E27" i="54"/>
  <c r="P27" i="54" s="1"/>
  <c r="E28" i="54"/>
  <c r="P28" i="54" s="1"/>
  <c r="W28" i="54"/>
  <c r="E29" i="54"/>
  <c r="P29" i="54" s="1"/>
  <c r="E30" i="54"/>
  <c r="E31" i="54"/>
  <c r="P31" i="54" s="1"/>
  <c r="E32" i="54"/>
  <c r="P32" i="54" s="1"/>
  <c r="W32" i="54"/>
  <c r="E33" i="54"/>
  <c r="P33" i="54" s="1"/>
  <c r="W34" i="54"/>
  <c r="W35" i="54"/>
  <c r="W38" i="54"/>
  <c r="W44" i="54"/>
  <c r="W58" i="54"/>
  <c r="E59" i="54"/>
  <c r="W59" i="54"/>
  <c r="E60" i="54"/>
  <c r="P60" i="54" s="1"/>
  <c r="E61" i="54"/>
  <c r="W61" i="54"/>
  <c r="E62" i="54"/>
  <c r="P62" i="54" s="1"/>
  <c r="W62" i="54"/>
  <c r="E63" i="54"/>
  <c r="E64" i="54"/>
  <c r="E65" i="54"/>
  <c r="W65" i="54"/>
  <c r="B440" i="57"/>
  <c r="W43" i="56"/>
  <c r="L92" i="53"/>
  <c r="H92" i="53"/>
  <c r="P277" i="57"/>
  <c r="Q277" i="57"/>
  <c r="P45" i="53"/>
  <c r="Q45" i="53"/>
  <c r="Q29" i="53"/>
  <c r="P232" i="57"/>
  <c r="Q232" i="57"/>
  <c r="P27" i="58"/>
  <c r="Q27" i="58"/>
  <c r="Q41" i="56"/>
  <c r="P145" i="58"/>
  <c r="Q145" i="58"/>
  <c r="Q43" i="58"/>
  <c r="P313" i="57"/>
  <c r="Q313" i="57"/>
  <c r="P157" i="57"/>
  <c r="Q157" i="57"/>
  <c r="Q155" i="57"/>
  <c r="Q33" i="53"/>
  <c r="Q205" i="57"/>
  <c r="Q8" i="56"/>
  <c r="Q146" i="57"/>
  <c r="Q63" i="58"/>
  <c r="P181" i="57"/>
  <c r="Q181" i="57"/>
  <c r="P174" i="57"/>
  <c r="Q174" i="57"/>
  <c r="Q110" i="57"/>
  <c r="Q261" i="57"/>
  <c r="Q78" i="53"/>
  <c r="Q303" i="57"/>
  <c r="P293" i="57"/>
  <c r="Q293" i="57"/>
  <c r="P89" i="57"/>
  <c r="Q89" i="57"/>
  <c r="P349" i="57"/>
  <c r="Q349" i="57"/>
  <c r="Q93" i="54"/>
  <c r="Q347" i="57"/>
  <c r="Q208" i="57"/>
  <c r="Q83" i="53"/>
  <c r="Q25" i="52"/>
  <c r="P9" i="54"/>
  <c r="Q9" i="54"/>
  <c r="P42" i="53"/>
  <c r="Q42" i="53"/>
  <c r="Q84" i="54"/>
  <c r="Q69" i="58"/>
  <c r="Q138" i="57"/>
  <c r="Q135" i="57"/>
  <c r="Q9" i="52"/>
  <c r="P382" i="57"/>
  <c r="Q382" i="57"/>
  <c r="P13" i="57"/>
  <c r="Q13" i="57"/>
  <c r="Q201" i="57"/>
  <c r="Q7" i="58"/>
  <c r="Q384" i="57"/>
  <c r="Q210" i="57"/>
  <c r="P166" i="57"/>
  <c r="Q166" i="57"/>
  <c r="P99" i="58"/>
  <c r="Q99" i="58"/>
  <c r="P270" i="57"/>
  <c r="Q270" i="57"/>
  <c r="Q7" i="52"/>
  <c r="P39" i="53"/>
  <c r="Q39" i="53"/>
  <c r="Q115" i="58"/>
  <c r="Q422" i="57"/>
  <c r="Q274" i="57"/>
  <c r="Q21" i="52"/>
  <c r="Q54" i="57"/>
  <c r="P140" i="58"/>
  <c r="Q140" i="58"/>
  <c r="Q17" i="54"/>
  <c r="P336" i="57"/>
  <c r="Q336" i="57"/>
  <c r="P61" i="54"/>
  <c r="Q61" i="54"/>
  <c r="P28" i="56"/>
  <c r="Q28" i="56"/>
  <c r="Q322" i="57"/>
  <c r="P195" i="57"/>
  <c r="Q195" i="57"/>
  <c r="P64" i="58"/>
  <c r="Q64" i="58"/>
  <c r="P90" i="54"/>
  <c r="Q90" i="54"/>
  <c r="P72" i="54"/>
  <c r="Q72" i="54"/>
  <c r="P287" i="57"/>
  <c r="Q287" i="57"/>
  <c r="P67" i="53"/>
  <c r="Q67" i="53"/>
  <c r="P75" i="58"/>
  <c r="Q75" i="58"/>
  <c r="Q21" i="58"/>
  <c r="P342" i="57"/>
  <c r="Q342" i="57"/>
  <c r="P175" i="57"/>
  <c r="Q175" i="57"/>
  <c r="Q250" i="57"/>
  <c r="Q184" i="57"/>
  <c r="Q50" i="57"/>
  <c r="Q61" i="58"/>
  <c r="Q11" i="58"/>
  <c r="P77" i="57"/>
  <c r="Q77" i="57"/>
  <c r="P148" i="57"/>
  <c r="Q148" i="57"/>
  <c r="Q9" i="58"/>
  <c r="Q92" i="54"/>
  <c r="Q18" i="58"/>
  <c r="Q367" i="57"/>
  <c r="Q91" i="57"/>
  <c r="Q39" i="56"/>
  <c r="P125" i="58"/>
  <c r="Q125" i="58"/>
  <c r="P60" i="57"/>
  <c r="Q60" i="57"/>
  <c r="P7" i="56"/>
  <c r="Q7" i="56"/>
  <c r="Q9" i="56"/>
  <c r="Q217" i="57"/>
  <c r="P81" i="57"/>
  <c r="Q81" i="57"/>
  <c r="P11" i="56"/>
  <c r="Q11" i="56"/>
  <c r="Q412" i="57"/>
  <c r="P42" i="58"/>
  <c r="Q42" i="58"/>
  <c r="Q84" i="58"/>
  <c r="P239" i="57"/>
  <c r="Q239" i="57"/>
  <c r="Q29" i="54"/>
  <c r="Q360" i="57"/>
  <c r="P122" i="57"/>
  <c r="Q122" i="57"/>
  <c r="P426" i="57"/>
  <c r="Q426" i="57"/>
  <c r="Q419" i="57"/>
  <c r="Q414" i="57"/>
  <c r="P271" i="57"/>
  <c r="Q271" i="57"/>
  <c r="P350" i="57"/>
  <c r="Q350" i="57"/>
  <c r="Q209" i="57"/>
  <c r="Q82" i="58"/>
  <c r="P352" i="57"/>
  <c r="Q352" i="57"/>
  <c r="P52" i="58"/>
  <c r="Q52" i="58"/>
  <c r="Q387" i="57"/>
  <c r="P220" i="57"/>
  <c r="Q220" i="57"/>
  <c r="Q62" i="57"/>
  <c r="P25" i="54"/>
  <c r="Q25" i="54"/>
  <c r="P281" i="57"/>
  <c r="Q281" i="57"/>
  <c r="Q44" i="58"/>
  <c r="P18" i="54"/>
  <c r="Q18" i="54"/>
  <c r="P20" i="56"/>
  <c r="Q20" i="56"/>
  <c r="P215" i="57"/>
  <c r="Q215" i="57"/>
  <c r="P43" i="53"/>
  <c r="Q43" i="53"/>
  <c r="Q40" i="56"/>
  <c r="P121" i="58"/>
  <c r="Q121" i="58"/>
  <c r="Q50" i="54"/>
  <c r="Q83" i="58"/>
  <c r="P14" i="51"/>
  <c r="Q14" i="51"/>
  <c r="Q8" i="57"/>
  <c r="P407" i="57"/>
  <c r="Q407" i="57"/>
  <c r="P69" i="54"/>
  <c r="Q69" i="54"/>
  <c r="P30" i="52"/>
  <c r="Q30" i="52"/>
  <c r="P100" i="57"/>
  <c r="Q100" i="57"/>
  <c r="Q179" i="57"/>
  <c r="Q70" i="53"/>
  <c r="P204" i="57"/>
  <c r="Q204" i="57"/>
  <c r="Q57" i="57"/>
  <c r="P29" i="58"/>
  <c r="Q29" i="58"/>
  <c r="Q19" i="58"/>
  <c r="Q16" i="58"/>
  <c r="Q45" i="57"/>
  <c r="P25" i="56"/>
  <c r="Q25" i="56"/>
  <c r="Q315" i="57"/>
  <c r="P247" i="57"/>
  <c r="Q247" i="57"/>
  <c r="P50" i="58"/>
  <c r="Q50" i="58"/>
  <c r="P109" i="57"/>
  <c r="Q109" i="57"/>
  <c r="Q311" i="57"/>
  <c r="P153" i="57"/>
  <c r="Q153" i="57"/>
  <c r="Q62" i="54"/>
  <c r="Q167" i="57"/>
  <c r="P312" i="57"/>
  <c r="Q312" i="57"/>
  <c r="Q15" i="54"/>
  <c r="Q107" i="57"/>
  <c r="Q58" i="58"/>
  <c r="P124" i="58"/>
  <c r="Q124" i="58"/>
  <c r="P262" i="57"/>
  <c r="Q262" i="57"/>
  <c r="Q19" i="54"/>
  <c r="Q79" i="54"/>
  <c r="Q38" i="57"/>
  <c r="P19" i="56"/>
  <c r="Q19" i="56"/>
  <c r="Q424" i="57"/>
  <c r="Q126" i="58"/>
  <c r="P306" i="57"/>
  <c r="Q306" i="57"/>
  <c r="Q123" i="58"/>
  <c r="Q81" i="53"/>
  <c r="P24" i="56"/>
  <c r="Q24" i="56"/>
  <c r="Q24" i="53"/>
  <c r="P330" i="57"/>
  <c r="Q330" i="57"/>
  <c r="Q87" i="58"/>
  <c r="P234" i="57"/>
  <c r="Q234" i="57"/>
  <c r="Q147" i="57"/>
  <c r="P385" i="57"/>
  <c r="Q385" i="57"/>
  <c r="Q31" i="54"/>
  <c r="P73" i="54"/>
  <c r="Q73" i="54"/>
  <c r="Q405" i="57"/>
  <c r="P18" i="52"/>
  <c r="Q18" i="52"/>
  <c r="P182" i="57"/>
  <c r="Q182" i="57"/>
  <c r="P64" i="57"/>
  <c r="Q64" i="57"/>
  <c r="P66" i="58"/>
  <c r="Q66" i="58"/>
  <c r="P133" i="57"/>
  <c r="Q133" i="57"/>
  <c r="Q57" i="58"/>
  <c r="P94" i="54"/>
  <c r="Q94" i="54"/>
  <c r="Q241" i="57"/>
  <c r="P19" i="53"/>
  <c r="Q19" i="53"/>
  <c r="Q36" i="54"/>
  <c r="P10" i="58"/>
  <c r="Q10" i="58"/>
  <c r="Q85" i="58"/>
  <c r="P304" i="57"/>
  <c r="Q304" i="57"/>
  <c r="Q30" i="56"/>
  <c r="Q394" i="57"/>
  <c r="Q99" i="54"/>
  <c r="Q189" i="57"/>
  <c r="P98" i="54"/>
  <c r="Q98" i="54"/>
  <c r="Q6" i="54"/>
  <c r="P340" i="57"/>
  <c r="Q340" i="57"/>
  <c r="P84" i="53"/>
  <c r="Q84" i="53"/>
  <c r="P329" i="57"/>
  <c r="Q329" i="57"/>
  <c r="Q375" i="57"/>
  <c r="P346" i="57"/>
  <c r="Q346" i="57"/>
  <c r="P67" i="57"/>
  <c r="Q67" i="57"/>
  <c r="P403" i="57"/>
  <c r="Q403" i="57"/>
  <c r="P55" i="57"/>
  <c r="Q55" i="57"/>
  <c r="P377" i="57"/>
  <c r="Q377" i="57"/>
  <c r="Q6" i="52"/>
  <c r="P9" i="53"/>
  <c r="Q9" i="53"/>
  <c r="P15" i="56"/>
  <c r="Q15" i="56"/>
  <c r="P140" i="57"/>
  <c r="Q140" i="57"/>
  <c r="Q49" i="58"/>
  <c r="Q20" i="54"/>
  <c r="P207" i="57"/>
  <c r="Q207" i="57"/>
  <c r="Q221" i="57"/>
  <c r="Q105" i="58"/>
  <c r="P263" i="57"/>
  <c r="Q263" i="57"/>
  <c r="P417" i="57"/>
  <c r="Q417" i="57"/>
  <c r="Q99" i="57"/>
  <c r="P47" i="58"/>
  <c r="Q47" i="58"/>
  <c r="P324" i="57"/>
  <c r="Q324" i="57"/>
  <c r="P156" i="57"/>
  <c r="Q156" i="57"/>
  <c r="Q16" i="57"/>
  <c r="Q116" i="57"/>
  <c r="P288" i="57"/>
  <c r="Q288" i="57"/>
  <c r="P95" i="58"/>
  <c r="Q95" i="58"/>
  <c r="Q258" i="57"/>
  <c r="P74" i="58"/>
  <c r="Q74" i="58"/>
  <c r="Q68" i="58"/>
  <c r="P325" i="57"/>
  <c r="Q325" i="57"/>
  <c r="Q110" i="58"/>
  <c r="P291" i="57"/>
  <c r="Q291" i="57"/>
  <c r="P333" i="57"/>
  <c r="Q333" i="57"/>
  <c r="P8" i="53"/>
  <c r="Q8" i="53"/>
  <c r="P390" i="57"/>
  <c r="Q390" i="57"/>
  <c r="P307" i="57"/>
  <c r="Q307" i="57"/>
  <c r="P48" i="53"/>
  <c r="Q48" i="53"/>
  <c r="P72" i="53"/>
  <c r="Q72" i="53"/>
  <c r="Q42" i="57"/>
  <c r="Q64" i="53"/>
  <c r="P86" i="58"/>
  <c r="Q86" i="58"/>
  <c r="P285" i="57"/>
  <c r="Q285" i="57"/>
  <c r="P128" i="57"/>
  <c r="Q128" i="57"/>
  <c r="P113" i="57"/>
  <c r="Q113" i="57"/>
  <c r="Q68" i="53"/>
  <c r="P321" i="57"/>
  <c r="Q321" i="57"/>
  <c r="P91" i="58"/>
  <c r="Q91" i="58"/>
  <c r="Q282" i="57"/>
  <c r="P14" i="56"/>
  <c r="Q14" i="56"/>
  <c r="P14" i="57"/>
  <c r="Q14" i="57"/>
  <c r="Q420" i="57"/>
  <c r="P249" i="57"/>
  <c r="Q249" i="57"/>
  <c r="Q12" i="51"/>
  <c r="P47" i="57"/>
  <c r="Q47" i="57"/>
  <c r="Q13" i="51"/>
  <c r="Q265" i="57"/>
  <c r="P244" i="57"/>
  <c r="Q244" i="57"/>
  <c r="Q411" i="57"/>
  <c r="Q33" i="54"/>
  <c r="P16" i="53"/>
  <c r="Q16" i="53"/>
  <c r="Q74" i="54"/>
  <c r="P136" i="58"/>
  <c r="Q136" i="58"/>
  <c r="Q225" i="57"/>
  <c r="P365" i="57"/>
  <c r="Q365" i="57"/>
  <c r="P103" i="58"/>
  <c r="Q103" i="58"/>
  <c r="P40" i="53"/>
  <c r="Q40" i="53"/>
  <c r="Q238" i="57"/>
  <c r="P218" i="57"/>
  <c r="Q218" i="57"/>
  <c r="P32" i="56"/>
  <c r="Q32" i="56"/>
  <c r="P32" i="53"/>
  <c r="Q32" i="53"/>
  <c r="Q190" i="57"/>
  <c r="P102" i="58"/>
  <c r="Q102" i="58"/>
  <c r="Q283" i="57"/>
  <c r="P32" i="57"/>
  <c r="Q32" i="57"/>
  <c r="Q37" i="58"/>
  <c r="Q103" i="57"/>
  <c r="Q65" i="57"/>
  <c r="P397" i="57"/>
  <c r="Q397" i="57"/>
  <c r="P43" i="54"/>
  <c r="Q43" i="54"/>
  <c r="Q164" i="57"/>
  <c r="Q75" i="54"/>
  <c r="P165" i="57"/>
  <c r="Q165" i="57"/>
  <c r="P7" i="51"/>
  <c r="Q7" i="51"/>
  <c r="Q53" i="58"/>
  <c r="Q73" i="53"/>
  <c r="P82" i="54"/>
  <c r="Q82" i="54"/>
  <c r="Q10" i="51"/>
  <c r="P49" i="53"/>
  <c r="Q49" i="53"/>
  <c r="P243" i="57"/>
  <c r="Q243" i="57"/>
  <c r="Q302" i="57"/>
  <c r="Q178" i="57"/>
  <c r="Q49" i="57"/>
  <c r="Q12" i="58"/>
  <c r="P12" i="54"/>
  <c r="Q12" i="54"/>
  <c r="Q82" i="57"/>
  <c r="P51" i="53"/>
  <c r="Q51" i="53"/>
  <c r="Q124" i="57"/>
  <c r="P177" i="57"/>
  <c r="Q177" i="57"/>
  <c r="Q212" i="57"/>
  <c r="P348" i="57"/>
  <c r="Q348" i="57"/>
  <c r="Q193" i="57"/>
  <c r="P393" i="57"/>
  <c r="Q393" i="57"/>
  <c r="Q344" i="57"/>
  <c r="P295" i="57"/>
  <c r="Q295" i="57"/>
  <c r="P353" i="57"/>
  <c r="Q353" i="57"/>
  <c r="P35" i="57"/>
  <c r="Q35" i="57"/>
  <c r="P72" i="57"/>
  <c r="Q72" i="57"/>
  <c r="P139" i="57"/>
  <c r="Q139" i="57"/>
  <c r="Q76" i="53"/>
  <c r="P77" i="54"/>
  <c r="Q77" i="54"/>
  <c r="Q6" i="53"/>
  <c r="Q121" i="57"/>
  <c r="P132" i="58"/>
  <c r="Q132" i="58"/>
  <c r="Q21" i="57"/>
  <c r="P135" i="58"/>
  <c r="Q135" i="58"/>
  <c r="P123" i="57"/>
  <c r="Q123" i="57"/>
  <c r="P59" i="53"/>
  <c r="Q59" i="53"/>
  <c r="Q28" i="54"/>
  <c r="P211" i="57"/>
  <c r="Q211" i="57"/>
  <c r="Q30" i="58"/>
  <c r="P62" i="53"/>
  <c r="Q62" i="53"/>
  <c r="Q230" i="57"/>
  <c r="P25" i="58"/>
  <c r="Q25" i="58"/>
  <c r="Q399" i="57"/>
  <c r="P144" i="57"/>
  <c r="Q144" i="57"/>
  <c r="P39" i="54"/>
  <c r="Q39" i="54"/>
  <c r="Q21" i="56"/>
  <c r="Q118" i="58"/>
  <c r="P137" i="58"/>
  <c r="Q137" i="58"/>
  <c r="P54" i="53"/>
  <c r="Q54" i="53"/>
  <c r="P280" i="57"/>
  <c r="Q280" i="57"/>
  <c r="Q327" i="57"/>
  <c r="P206" i="57"/>
  <c r="Q206" i="57"/>
  <c r="Q14" i="53"/>
  <c r="Q163" i="57"/>
  <c r="Q24" i="57"/>
  <c r="P298" i="57"/>
  <c r="Q298" i="57"/>
  <c r="Q38" i="53"/>
  <c r="P16" i="52"/>
  <c r="Q16" i="52"/>
  <c r="Q70" i="58"/>
  <c r="P144" i="58"/>
  <c r="Q144" i="58"/>
  <c r="Q305" i="57"/>
  <c r="Q24" i="54"/>
  <c r="Q87" i="57"/>
  <c r="P381" i="57"/>
  <c r="Q381" i="57"/>
  <c r="Q386" i="57"/>
  <c r="P27" i="52"/>
  <c r="Q27" i="52"/>
  <c r="Q176" i="57"/>
  <c r="Q27" i="54"/>
  <c r="Q18" i="53"/>
  <c r="Q253" i="57"/>
  <c r="Q73" i="58"/>
  <c r="P61" i="53"/>
  <c r="Q61" i="53"/>
  <c r="Q32" i="54"/>
  <c r="P84" i="57"/>
  <c r="Q84" i="57"/>
  <c r="Q139" i="58"/>
  <c r="Q6" i="58"/>
  <c r="P70" i="57"/>
  <c r="Q70" i="57"/>
  <c r="P187" i="57"/>
  <c r="Q187" i="57"/>
  <c r="Q143" i="57"/>
  <c r="Q134" i="57"/>
  <c r="P34" i="58"/>
  <c r="Q34" i="58"/>
  <c r="P168" i="57"/>
  <c r="Q168" i="57"/>
  <c r="Q45" i="54"/>
  <c r="P29" i="56"/>
  <c r="Q29" i="56"/>
  <c r="Q31" i="52"/>
  <c r="P334" i="57"/>
  <c r="Q334" i="57"/>
  <c r="Q171" i="57"/>
  <c r="Q78" i="54"/>
  <c r="Q61" i="57"/>
  <c r="P415" i="57"/>
  <c r="Q415" i="57"/>
  <c r="P300" i="57"/>
  <c r="Q300" i="57"/>
  <c r="Q83" i="57"/>
  <c r="Q7" i="53"/>
  <c r="P63" i="57"/>
  <c r="Q63" i="57"/>
  <c r="Q90" i="58"/>
  <c r="Q74" i="57"/>
  <c r="Q66" i="54"/>
  <c r="Q26" i="52"/>
  <c r="Q78" i="58"/>
  <c r="Q83" i="54"/>
  <c r="P48" i="57"/>
  <c r="Q48" i="57"/>
  <c r="P120" i="58"/>
  <c r="Q120" i="58"/>
  <c r="Q21" i="54"/>
  <c r="P113" i="58"/>
  <c r="Q113" i="58"/>
  <c r="Q427" i="57"/>
  <c r="Q37" i="54"/>
  <c r="P92" i="58"/>
  <c r="Q92" i="58"/>
  <c r="Q8" i="54"/>
  <c r="P141" i="57"/>
  <c r="Q141" i="57"/>
  <c r="P104" i="57"/>
  <c r="Q104" i="57"/>
  <c r="P23" i="52"/>
  <c r="Q23" i="52"/>
  <c r="P23" i="53"/>
  <c r="Q23" i="53"/>
  <c r="P12" i="57"/>
  <c r="Q12" i="57"/>
  <c r="P47" i="53"/>
  <c r="Q47" i="53"/>
  <c r="P66" i="57"/>
  <c r="Q66" i="57"/>
  <c r="Q26" i="57"/>
  <c r="P56" i="57"/>
  <c r="Q56" i="57"/>
  <c r="Q14" i="54"/>
  <c r="Q91" i="54"/>
  <c r="Q376" i="57"/>
  <c r="P85" i="54"/>
  <c r="Q85" i="54"/>
  <c r="Q356" i="57"/>
  <c r="P89" i="54"/>
  <c r="Q89" i="54"/>
  <c r="P20" i="52"/>
  <c r="Q20" i="52"/>
  <c r="Q131" i="57"/>
  <c r="P224" i="57"/>
  <c r="Q224" i="57"/>
  <c r="Q23" i="58"/>
  <c r="Q351" i="57"/>
  <c r="P320" i="57"/>
  <c r="Q320" i="57"/>
  <c r="P104" i="58"/>
  <c r="Q104" i="58"/>
  <c r="Q28" i="58"/>
  <c r="P152" i="57"/>
  <c r="Q152" i="57"/>
  <c r="P21" i="53"/>
  <c r="Q21" i="53"/>
  <c r="P34" i="53"/>
  <c r="Q34" i="53"/>
  <c r="P120" i="57"/>
  <c r="Q120" i="57"/>
  <c r="Q41" i="54"/>
  <c r="Q122" i="58"/>
  <c r="Q395" i="57"/>
  <c r="P226" i="57"/>
  <c r="Q226" i="57"/>
  <c r="Q45" i="58"/>
  <c r="P63" i="53"/>
  <c r="Q63" i="53"/>
  <c r="P228" i="57"/>
  <c r="Q228" i="57"/>
  <c r="P374" i="57"/>
  <c r="Q374" i="57"/>
  <c r="Q402" i="57"/>
  <c r="P389" i="57"/>
  <c r="Q389" i="57"/>
  <c r="Q151" i="57"/>
  <c r="Q269" i="57"/>
  <c r="P26" i="58"/>
  <c r="Q26" i="58"/>
  <c r="P31" i="53"/>
  <c r="Q31" i="53"/>
  <c r="P237" i="57"/>
  <c r="Q237" i="57"/>
  <c r="Q48" i="58"/>
  <c r="P96" i="57"/>
  <c r="Q96" i="57"/>
  <c r="Q41" i="57"/>
  <c r="P396" i="57"/>
  <c r="Q396" i="57"/>
  <c r="Q17" i="56"/>
  <c r="P162" i="57"/>
  <c r="Q162" i="57"/>
  <c r="P112" i="57"/>
  <c r="Q112" i="57"/>
  <c r="P44" i="57"/>
  <c r="Q44" i="57"/>
  <c r="P418" i="57"/>
  <c r="Q418" i="57"/>
  <c r="Q94" i="58"/>
  <c r="P74" i="53"/>
  <c r="Q74" i="53"/>
  <c r="P286" i="57"/>
  <c r="Q286" i="57"/>
  <c r="P71" i="57"/>
  <c r="Q71" i="57"/>
  <c r="P43" i="57"/>
  <c r="Q43" i="57"/>
  <c r="P71" i="58"/>
  <c r="Q71" i="58"/>
  <c r="P59" i="57"/>
  <c r="Q59" i="57"/>
  <c r="Q6" i="56"/>
  <c r="P26" i="56"/>
  <c r="Q26" i="56"/>
  <c r="P10" i="57"/>
  <c r="Q10" i="57"/>
  <c r="P59" i="54"/>
  <c r="Q59" i="54"/>
  <c r="P227" i="57"/>
  <c r="Q227" i="57"/>
  <c r="P378" i="57"/>
  <c r="Q378" i="57"/>
  <c r="Q102" i="57"/>
  <c r="P142" i="58"/>
  <c r="Q142" i="58"/>
  <c r="Q229" i="57"/>
  <c r="P223" i="57"/>
  <c r="Q223" i="57"/>
  <c r="Q26" i="53"/>
  <c r="P128" i="58"/>
  <c r="Q128" i="58"/>
  <c r="Q8" i="51"/>
  <c r="P73" i="57"/>
  <c r="Q73" i="57"/>
  <c r="Q87" i="54"/>
  <c r="Q75" i="57"/>
  <c r="P18" i="56"/>
  <c r="Q18" i="56"/>
  <c r="P136" i="57"/>
  <c r="Q136" i="57"/>
  <c r="Q275" i="57"/>
  <c r="P373" i="57"/>
  <c r="Q373" i="57"/>
  <c r="P98" i="57"/>
  <c r="Q98" i="57"/>
  <c r="Q14" i="58"/>
  <c r="Q34" i="57"/>
  <c r="P37" i="56"/>
  <c r="Q37" i="56"/>
  <c r="Q142" i="57"/>
  <c r="P22" i="58"/>
  <c r="Q22" i="58"/>
  <c r="P338" i="57"/>
  <c r="Q338" i="57"/>
  <c r="P161" i="57"/>
  <c r="Q161" i="57"/>
  <c r="P86" i="54"/>
  <c r="Q86" i="54"/>
  <c r="P57" i="54"/>
  <c r="Q57" i="54"/>
  <c r="Q56" i="58"/>
  <c r="P331" i="57"/>
  <c r="Q331" i="57"/>
  <c r="P13" i="58"/>
  <c r="Q13" i="58"/>
  <c r="P10" i="53"/>
  <c r="Q10" i="53"/>
  <c r="Q93" i="58"/>
  <c r="P357" i="57"/>
  <c r="Q357" i="57"/>
  <c r="P28" i="53"/>
  <c r="Q28" i="53"/>
  <c r="P42" i="54"/>
  <c r="Q42" i="54"/>
  <c r="P398" i="57"/>
  <c r="Q398" i="57"/>
  <c r="P39" i="57"/>
  <c r="Q39" i="57"/>
  <c r="P196" i="57"/>
  <c r="Q196" i="57"/>
  <c r="P169" i="57"/>
  <c r="Q169" i="57"/>
  <c r="Q339" i="57"/>
  <c r="P111" i="57"/>
  <c r="Q111" i="57"/>
  <c r="P77" i="53"/>
  <c r="Q77" i="53"/>
  <c r="P233" i="57"/>
  <c r="Q233" i="57"/>
  <c r="P284" i="57"/>
  <c r="Q284" i="57"/>
  <c r="P366" i="57"/>
  <c r="Q366" i="57"/>
  <c r="Q19" i="52"/>
  <c r="P127" i="58"/>
  <c r="Q127" i="58"/>
  <c r="P12" i="56"/>
  <c r="Q12" i="56"/>
  <c r="P188" i="57"/>
  <c r="Q188" i="57"/>
  <c r="P363" i="57"/>
  <c r="Q363" i="57"/>
  <c r="P40" i="57"/>
  <c r="Q40" i="57"/>
  <c r="Q59" i="58"/>
  <c r="P12" i="52"/>
  <c r="Q12" i="52"/>
  <c r="P7" i="57"/>
  <c r="Q7" i="57"/>
  <c r="Q214" i="57"/>
  <c r="Q379" i="57"/>
  <c r="P32" i="58"/>
  <c r="Q32" i="58"/>
  <c r="P56" i="53"/>
  <c r="Q56" i="53"/>
  <c r="P35" i="58"/>
  <c r="Q35" i="58"/>
  <c r="Q294" i="57"/>
  <c r="P72" i="58"/>
  <c r="Q72" i="58"/>
  <c r="Q12" i="53"/>
  <c r="P29" i="57"/>
  <c r="Q29" i="57"/>
  <c r="Q100" i="54"/>
  <c r="P423" i="57"/>
  <c r="Q423" i="57"/>
  <c r="Q46" i="58"/>
  <c r="P118" i="57"/>
  <c r="Q118" i="57"/>
  <c r="P23" i="56"/>
  <c r="Q23" i="56"/>
  <c r="P93" i="57"/>
  <c r="Q93" i="57"/>
  <c r="P132" i="57"/>
  <c r="Q132" i="57"/>
  <c r="Q50" i="53"/>
  <c r="P235" i="57"/>
  <c r="Q235" i="57"/>
  <c r="P172" i="57"/>
  <c r="Q172" i="57"/>
  <c r="P362" i="57"/>
  <c r="Q362" i="57"/>
  <c r="P88" i="57"/>
  <c r="Q88" i="57"/>
  <c r="P401" i="57"/>
  <c r="Q401" i="57"/>
  <c r="P39" i="58"/>
  <c r="Q39" i="58"/>
  <c r="P29" i="52"/>
  <c r="Q29" i="52"/>
  <c r="P22" i="53"/>
  <c r="Q22" i="53"/>
  <c r="Q97" i="58"/>
  <c r="P11" i="53"/>
  <c r="Q11" i="53"/>
  <c r="Q154" i="57"/>
  <c r="Q335" i="57"/>
  <c r="Q111" i="58"/>
  <c r="P33" i="52"/>
  <c r="Q33" i="52"/>
  <c r="P361" i="57"/>
  <c r="Q361" i="57"/>
  <c r="P71" i="54"/>
  <c r="Q71" i="54"/>
  <c r="P309" i="57"/>
  <c r="Q309" i="57"/>
  <c r="P126" i="57"/>
  <c r="Q126" i="57"/>
  <c r="P62" i="58"/>
  <c r="Q62" i="58"/>
  <c r="P173" i="57"/>
  <c r="Q173" i="57"/>
  <c r="P52" i="54"/>
  <c r="Q52" i="54"/>
  <c r="P198" i="57"/>
  <c r="Q198" i="57"/>
  <c r="P170" i="57"/>
  <c r="Q170" i="57"/>
  <c r="Q86" i="57"/>
  <c r="P137" i="57"/>
  <c r="Q137" i="57"/>
  <c r="P416" i="57"/>
  <c r="Q416" i="57"/>
  <c r="P106" i="57"/>
  <c r="Q106" i="57"/>
  <c r="P67" i="54"/>
  <c r="Q67" i="54"/>
  <c r="P31" i="57"/>
  <c r="Q31" i="57"/>
  <c r="P370" i="57"/>
  <c r="Q370" i="57"/>
  <c r="P240" i="57"/>
  <c r="Q240" i="57"/>
  <c r="P57" i="53"/>
  <c r="Q57" i="53"/>
  <c r="P64" i="54"/>
  <c r="Q64" i="54"/>
  <c r="P17" i="57"/>
  <c r="Q17" i="57"/>
  <c r="P88" i="58"/>
  <c r="Q88" i="58"/>
  <c r="Q278" i="57"/>
  <c r="P107" i="58"/>
  <c r="Q107" i="58"/>
  <c r="P16" i="54"/>
  <c r="Q16" i="54"/>
  <c r="P28" i="52"/>
  <c r="Q28" i="52"/>
  <c r="P96" i="58"/>
  <c r="Q96" i="58"/>
  <c r="P421" i="57"/>
  <c r="Q421" i="57"/>
  <c r="P133" i="58"/>
  <c r="Q133" i="58"/>
  <c r="Q46" i="57"/>
  <c r="P11" i="54"/>
  <c r="Q11" i="54"/>
  <c r="P65" i="54"/>
  <c r="Q65" i="54"/>
  <c r="Q391" i="57"/>
  <c r="P27" i="56"/>
  <c r="Q27" i="56"/>
  <c r="P76" i="57"/>
  <c r="Q76" i="57"/>
  <c r="Q22" i="54"/>
  <c r="P65" i="58"/>
  <c r="Q65" i="58"/>
  <c r="P116" i="58"/>
  <c r="Q116" i="58"/>
  <c r="P369" i="57"/>
  <c r="Q369" i="57"/>
  <c r="P192" i="57"/>
  <c r="Q192" i="57"/>
  <c r="Q55" i="54"/>
  <c r="P30" i="53"/>
  <c r="Q30" i="53"/>
  <c r="Q15" i="57"/>
  <c r="P76" i="54"/>
  <c r="Q76" i="54"/>
  <c r="P108" i="57"/>
  <c r="Q108" i="57"/>
  <c r="P53" i="53"/>
  <c r="Q53" i="53"/>
  <c r="P341" i="57"/>
  <c r="Q341" i="57"/>
  <c r="P101" i="54"/>
  <c r="Q101" i="54"/>
  <c r="P52" i="53"/>
  <c r="Q52" i="53"/>
  <c r="Q94" i="57"/>
  <c r="P267" i="57"/>
  <c r="Q267" i="57"/>
  <c r="P273" i="57"/>
  <c r="Q273" i="57"/>
  <c r="Q11" i="57"/>
  <c r="P383" i="57"/>
  <c r="Q383" i="57"/>
  <c r="Q58" i="57"/>
  <c r="P199" i="57"/>
  <c r="Q199" i="57"/>
  <c r="P69" i="57"/>
  <c r="Q69" i="57"/>
  <c r="P54" i="58"/>
  <c r="Q54" i="58"/>
  <c r="P10" i="52"/>
  <c r="Q10" i="52"/>
  <c r="P108" i="58"/>
  <c r="Q108" i="58"/>
  <c r="P68" i="54"/>
  <c r="Q68" i="54"/>
  <c r="P413" i="57"/>
  <c r="Q413" i="57"/>
  <c r="Q343" i="57"/>
  <c r="P180" i="57"/>
  <c r="Q180" i="57"/>
  <c r="Q30" i="57"/>
  <c r="P30" i="54"/>
  <c r="Q30" i="54"/>
  <c r="P279" i="57"/>
  <c r="Q279" i="57"/>
  <c r="P32" i="52"/>
  <c r="Q32" i="52"/>
  <c r="P160" i="57"/>
  <c r="Q160" i="57"/>
  <c r="Q319" i="57"/>
  <c r="P408" i="57"/>
  <c r="Q408" i="57"/>
  <c r="Q17" i="52"/>
  <c r="P159" i="57"/>
  <c r="Q159" i="57"/>
  <c r="P308" i="57"/>
  <c r="Q308" i="57"/>
  <c r="P359" i="57"/>
  <c r="Q359" i="57"/>
  <c r="Q53" i="57"/>
  <c r="P266" i="57"/>
  <c r="Q266" i="57"/>
  <c r="P24" i="58"/>
  <c r="Q24" i="58"/>
  <c r="P388" i="57"/>
  <c r="Q388" i="57"/>
  <c r="Q26" i="54"/>
  <c r="Q31" i="56"/>
  <c r="Q88" i="54"/>
  <c r="Q17" i="53"/>
  <c r="P92" i="57"/>
  <c r="Q92" i="57"/>
  <c r="P23" i="57"/>
  <c r="Q23" i="57"/>
  <c r="P105" i="57"/>
  <c r="Q105" i="57"/>
  <c r="P23" i="54"/>
  <c r="Q23" i="54"/>
  <c r="P314" i="57"/>
  <c r="Q314" i="57"/>
  <c r="Q36" i="58"/>
  <c r="P69" i="53"/>
  <c r="Q69" i="53"/>
  <c r="P290" i="57"/>
  <c r="Q290" i="57"/>
  <c r="P40" i="58"/>
  <c r="Q40" i="58"/>
  <c r="P425" i="57"/>
  <c r="Q425" i="57"/>
  <c r="P56" i="54"/>
  <c r="Q56" i="54"/>
  <c r="Q400" i="57"/>
  <c r="P289" i="57"/>
  <c r="Q289" i="57"/>
  <c r="P202" i="57"/>
  <c r="Q202" i="57"/>
  <c r="P268" i="57"/>
  <c r="Q268" i="57"/>
  <c r="P85" i="57"/>
  <c r="Q85" i="57"/>
  <c r="P117" i="58"/>
  <c r="Q117" i="58"/>
  <c r="P22" i="57"/>
  <c r="Q22" i="57"/>
  <c r="P79" i="58"/>
  <c r="Q79" i="58"/>
  <c r="P31" i="58"/>
  <c r="Q31" i="58"/>
  <c r="Q134" i="58"/>
  <c r="P131" i="58"/>
  <c r="Q131" i="58"/>
  <c r="Q79" i="53"/>
  <c r="P231" i="57"/>
  <c r="Q231" i="57"/>
  <c r="Q246" i="57"/>
  <c r="P264" i="57"/>
  <c r="Q264" i="57"/>
  <c r="P97" i="57"/>
  <c r="Q97" i="57"/>
  <c r="P259" i="57"/>
  <c r="Q259" i="57"/>
  <c r="Q372" i="57"/>
  <c r="Q70" i="54"/>
  <c r="P112" i="58"/>
  <c r="Q112" i="58"/>
  <c r="Q55" i="58"/>
  <c r="Q60" i="54"/>
  <c r="Q409" i="57"/>
  <c r="P8" i="52"/>
  <c r="Q8" i="52"/>
  <c r="P53" i="54"/>
  <c r="Q53" i="54"/>
  <c r="P9" i="51"/>
  <c r="Q9" i="51"/>
  <c r="P35" i="56"/>
  <c r="Q35" i="56"/>
  <c r="Q310" i="57"/>
  <c r="Q406" i="57"/>
  <c r="P410" i="57"/>
  <c r="Q410" i="57"/>
  <c r="P52" i="57"/>
  <c r="Q52" i="57"/>
  <c r="P219" i="57"/>
  <c r="Q219" i="57"/>
  <c r="P48" i="54"/>
  <c r="Q48" i="54"/>
  <c r="P276" i="57"/>
  <c r="Q276" i="57"/>
  <c r="P10" i="56"/>
  <c r="Q10" i="56"/>
  <c r="P36" i="53"/>
  <c r="Q36" i="53"/>
  <c r="P149" i="57"/>
  <c r="Q149" i="57"/>
  <c r="P191" i="57"/>
  <c r="Q191" i="57"/>
  <c r="P40" i="54"/>
  <c r="Q40" i="54"/>
  <c r="P15" i="52"/>
  <c r="Q15" i="52"/>
  <c r="P125" i="57"/>
  <c r="Q125" i="57"/>
  <c r="P106" i="58"/>
  <c r="Q106" i="58"/>
  <c r="P292" i="57"/>
  <c r="Q292" i="57"/>
  <c r="Q33" i="57"/>
  <c r="P80" i="57"/>
  <c r="Q80" i="57"/>
  <c r="Q183" i="57"/>
  <c r="P6" i="51"/>
  <c r="Q6" i="51"/>
  <c r="Q355" i="57"/>
  <c r="P358" i="57"/>
  <c r="Q358" i="57"/>
  <c r="P51" i="57"/>
  <c r="Q51" i="57"/>
  <c r="P13" i="53"/>
  <c r="Q13" i="53"/>
  <c r="Q37" i="53"/>
  <c r="P100" i="58"/>
  <c r="Q100" i="58"/>
  <c r="P17" i="58"/>
  <c r="Q17" i="58"/>
  <c r="P150" i="57"/>
  <c r="Q150" i="57"/>
  <c r="P248" i="57"/>
  <c r="Q248" i="57"/>
  <c r="P76" i="58"/>
  <c r="Q76" i="58"/>
  <c r="P55" i="53"/>
  <c r="Q55" i="53"/>
  <c r="P6" i="57"/>
  <c r="Q6" i="57"/>
  <c r="P316" i="57"/>
  <c r="Q316" i="57"/>
  <c r="P222" i="57"/>
  <c r="Q222" i="57"/>
  <c r="P255" i="57"/>
  <c r="Q255" i="57"/>
  <c r="P245" i="57"/>
  <c r="Q245" i="57"/>
  <c r="P323" i="57"/>
  <c r="Q323" i="57"/>
  <c r="P60" i="53"/>
  <c r="Q60" i="53"/>
  <c r="Q36" i="56"/>
  <c r="P36" i="57"/>
  <c r="Q36" i="57"/>
  <c r="P49" i="54"/>
  <c r="Q49" i="54"/>
  <c r="Q95" i="54"/>
  <c r="P11" i="52"/>
  <c r="Q11" i="52"/>
  <c r="P260" i="57"/>
  <c r="Q260" i="57"/>
  <c r="P130" i="58"/>
  <c r="Q130" i="58"/>
  <c r="Q371" i="57"/>
  <c r="Q80" i="58"/>
  <c r="P27" i="53"/>
  <c r="Q27" i="53"/>
  <c r="P143" i="58"/>
  <c r="Q143" i="58"/>
  <c r="P8" i="58"/>
  <c r="Q8" i="58"/>
  <c r="P77" i="58"/>
  <c r="Q77" i="58"/>
  <c r="P20" i="57"/>
  <c r="Q20" i="57"/>
  <c r="P80" i="53"/>
  <c r="Q80" i="53"/>
  <c r="P332" i="57"/>
  <c r="Q332" i="57"/>
  <c r="P141" i="58"/>
  <c r="Q141" i="58"/>
  <c r="P296" i="57"/>
  <c r="Q296" i="57"/>
  <c r="P7" i="54"/>
  <c r="Q7" i="54"/>
  <c r="Q138" i="58"/>
  <c r="P117" i="57"/>
  <c r="Q117" i="57"/>
  <c r="P368" i="57"/>
  <c r="Q368" i="57"/>
  <c r="P81" i="54"/>
  <c r="Q81" i="54"/>
  <c r="Q197" i="57"/>
  <c r="P15" i="53"/>
  <c r="Q15" i="53"/>
  <c r="Q9" i="57"/>
  <c r="P317" i="57"/>
  <c r="Q317" i="57"/>
  <c r="Q22" i="52"/>
  <c r="P213" i="57"/>
  <c r="Q213" i="57"/>
  <c r="P20" i="58"/>
  <c r="Q20" i="58"/>
  <c r="P354" i="57"/>
  <c r="Q354" i="57"/>
  <c r="P203" i="57"/>
  <c r="Q203" i="57"/>
  <c r="P345" i="57"/>
  <c r="Q345" i="57"/>
  <c r="P236" i="57"/>
  <c r="Q236" i="57"/>
  <c r="P129" i="58"/>
  <c r="Q129" i="58"/>
  <c r="P129" i="57"/>
  <c r="Q129" i="57"/>
  <c r="P41" i="58"/>
  <c r="Q41" i="58"/>
  <c r="P380" i="57"/>
  <c r="Q380" i="57"/>
  <c r="P127" i="57"/>
  <c r="Q127" i="57"/>
  <c r="P20" i="53"/>
  <c r="Q20" i="53"/>
  <c r="P318" i="57"/>
  <c r="Q318" i="57"/>
  <c r="P301" i="57"/>
  <c r="Q301" i="57"/>
  <c r="P96" i="54"/>
  <c r="Q96" i="54"/>
  <c r="P38" i="58"/>
  <c r="Q38" i="58"/>
  <c r="P242" i="57"/>
  <c r="Q242" i="57"/>
  <c r="P16" i="56"/>
  <c r="Q16" i="56"/>
  <c r="P257" i="57"/>
  <c r="Q257" i="57"/>
  <c r="P14" i="52"/>
  <c r="Q14" i="52"/>
  <c r="P82" i="53"/>
  <c r="Q82" i="53"/>
  <c r="P28" i="57"/>
  <c r="Q28" i="57"/>
  <c r="P81" i="58"/>
  <c r="Q81" i="58"/>
  <c r="P119" i="58"/>
  <c r="Q119" i="58"/>
  <c r="P200" i="57"/>
  <c r="Q200" i="57"/>
  <c r="P60" i="58"/>
  <c r="Q60" i="58"/>
  <c r="P34" i="56"/>
  <c r="Q34" i="56"/>
  <c r="P299" i="57"/>
  <c r="Q299" i="57"/>
  <c r="P78" i="57"/>
  <c r="Q78" i="57"/>
  <c r="P297" i="57"/>
  <c r="Q297" i="57"/>
  <c r="P337" i="57"/>
  <c r="Q337" i="57"/>
  <c r="Q54" i="54"/>
  <c r="P25" i="57"/>
  <c r="Q25" i="57"/>
  <c r="Q90" i="57"/>
  <c r="Q46" i="54"/>
  <c r="P145" i="57"/>
  <c r="Q145" i="57"/>
  <c r="P328" i="57"/>
  <c r="Q328" i="57"/>
  <c r="P364" i="57"/>
  <c r="Q364" i="57"/>
  <c r="P38" i="56"/>
  <c r="Q38" i="56"/>
  <c r="P44" i="53"/>
  <c r="Q44" i="53"/>
  <c r="P252" i="57"/>
  <c r="Q252" i="57"/>
  <c r="P251" i="57"/>
  <c r="Q251" i="57"/>
  <c r="P119" i="57"/>
  <c r="Q119" i="57"/>
  <c r="Q13" i="56"/>
  <c r="P47" i="54"/>
  <c r="Q47" i="54"/>
  <c r="P256" i="57"/>
  <c r="Q256" i="57"/>
  <c r="P79" i="57"/>
  <c r="Q79" i="57"/>
  <c r="P51" i="54"/>
  <c r="Q51" i="54"/>
  <c r="Q404" i="57"/>
  <c r="Q101" i="58"/>
  <c r="P98" i="58"/>
  <c r="Q98" i="58"/>
  <c r="P63" i="54"/>
  <c r="Q63" i="54"/>
  <c r="P24" i="52"/>
  <c r="Q24" i="52"/>
  <c r="P194" i="57"/>
  <c r="Q194" i="57"/>
  <c r="P35" i="53"/>
  <c r="Q35" i="53"/>
  <c r="P51" i="58"/>
  <c r="Q51" i="58"/>
  <c r="P101" i="57"/>
  <c r="Q101" i="57"/>
  <c r="P216" i="57"/>
  <c r="Q216" i="57"/>
  <c r="P97" i="54"/>
  <c r="Q97" i="54"/>
  <c r="Q10" i="54"/>
  <c r="P46" i="53"/>
  <c r="Q46" i="53"/>
  <c r="P15" i="58"/>
  <c r="Q15" i="58"/>
  <c r="P37" i="57"/>
  <c r="Q37" i="57"/>
  <c r="P254" i="57"/>
  <c r="Q254" i="57"/>
  <c r="P95" i="57"/>
  <c r="Q95" i="57"/>
  <c r="P27" i="57"/>
  <c r="Q27" i="57"/>
  <c r="P114" i="58"/>
  <c r="Q114" i="58"/>
  <c r="N145" i="57"/>
  <c r="N15" i="53"/>
  <c r="N364" i="57"/>
  <c r="N66" i="57"/>
  <c r="N50" i="58"/>
  <c r="N273" i="57"/>
  <c r="N121" i="57"/>
  <c r="N21" i="52"/>
  <c r="N245" i="57"/>
  <c r="N31" i="57"/>
  <c r="N346" i="57"/>
  <c r="N106" i="57"/>
  <c r="N6" i="54"/>
  <c r="N388" i="57"/>
  <c r="N399" i="57"/>
  <c r="N67" i="53"/>
  <c r="N36" i="56"/>
  <c r="N310" i="57"/>
  <c r="N22" i="57"/>
  <c r="N14" i="53"/>
  <c r="N77" i="57"/>
  <c r="N363" i="57"/>
  <c r="N14" i="56"/>
  <c r="N129" i="57"/>
  <c r="N159" i="57"/>
  <c r="N10" i="57"/>
  <c r="N281" i="57"/>
  <c r="N71" i="58"/>
  <c r="N52" i="58"/>
  <c r="N93" i="57"/>
  <c r="N225" i="57"/>
  <c r="N27" i="58"/>
  <c r="N61" i="57"/>
  <c r="N174" i="57"/>
  <c r="N38" i="58"/>
  <c r="N413" i="57"/>
  <c r="N32" i="57"/>
  <c r="N41" i="57"/>
  <c r="N259" i="57"/>
  <c r="N171" i="57"/>
  <c r="N168" i="57"/>
  <c r="N437" i="57"/>
  <c r="N227" i="57"/>
  <c r="N361" i="57"/>
  <c r="N119" i="57"/>
  <c r="N23" i="57"/>
  <c r="N87" i="54"/>
  <c r="N50" i="54"/>
  <c r="N112" i="57"/>
  <c r="N29" i="54"/>
  <c r="N29" i="52"/>
  <c r="N39" i="58"/>
  <c r="N7" i="54"/>
  <c r="N302" i="57"/>
  <c r="N357" i="57"/>
  <c r="N161" i="57"/>
  <c r="N52" i="57"/>
  <c r="N21" i="54"/>
  <c r="N55" i="58"/>
  <c r="N266" i="57"/>
  <c r="N17" i="57"/>
  <c r="N243" i="57"/>
  <c r="N9" i="54"/>
  <c r="N26" i="56"/>
  <c r="N375" i="57"/>
  <c r="N40" i="54"/>
  <c r="N86" i="57"/>
  <c r="N92" i="58"/>
  <c r="N115" i="58"/>
  <c r="N120" i="58"/>
  <c r="N166" i="57"/>
  <c r="N75" i="57"/>
  <c r="N221" i="57"/>
  <c r="N401" i="57"/>
  <c r="N241" i="57"/>
  <c r="N294" i="57"/>
  <c r="N183" i="57"/>
  <c r="N278" i="57"/>
  <c r="N91" i="54"/>
  <c r="N44" i="56"/>
  <c r="N63" i="57"/>
  <c r="N148" i="58"/>
  <c r="N23" i="52"/>
  <c r="N104" i="57"/>
  <c r="N199" i="57"/>
  <c r="N258" i="57"/>
  <c r="N307" i="57"/>
  <c r="N74" i="58"/>
  <c r="N200" i="57"/>
  <c r="N136" i="58"/>
  <c r="N189" i="57"/>
  <c r="N8" i="58"/>
  <c r="N9" i="51"/>
  <c r="N91" i="58"/>
  <c r="N20" i="58"/>
  <c r="N397" i="57"/>
  <c r="N117" i="58"/>
  <c r="N190" i="57"/>
  <c r="N314" i="57"/>
  <c r="N92" i="54"/>
  <c r="N128" i="57"/>
  <c r="N130" i="58"/>
  <c r="N53" i="54"/>
  <c r="N54" i="53"/>
  <c r="N7" i="51"/>
  <c r="N6" i="56"/>
  <c r="N231" i="57"/>
  <c r="N309" i="57"/>
  <c r="N74" i="57"/>
  <c r="N147" i="57"/>
  <c r="N38" i="57"/>
  <c r="N151" i="57"/>
  <c r="N39" i="56"/>
  <c r="N359" i="57"/>
  <c r="N250" i="57"/>
  <c r="N264" i="57"/>
  <c r="N54" i="58"/>
  <c r="N86" i="53"/>
  <c r="N26" i="52"/>
  <c r="N16" i="57"/>
  <c r="N98" i="54"/>
  <c r="N78" i="57"/>
  <c r="N23" i="58"/>
  <c r="N28" i="56"/>
  <c r="N360" i="57"/>
  <c r="N76" i="57"/>
  <c r="N105" i="58"/>
  <c r="N203" i="57"/>
  <c r="N49" i="54"/>
  <c r="N387" i="57"/>
  <c r="N75" i="54"/>
  <c r="N88" i="53"/>
  <c r="N19" i="54"/>
  <c r="N262" i="57"/>
  <c r="N85" i="57"/>
  <c r="N111" i="58"/>
  <c r="N63" i="58"/>
  <c r="N19" i="53"/>
  <c r="N88" i="57"/>
  <c r="N347" i="57"/>
  <c r="N93" i="54"/>
  <c r="N84" i="53"/>
  <c r="N20" i="57"/>
  <c r="N94" i="58"/>
  <c r="N254" i="57"/>
  <c r="N9" i="57"/>
  <c r="N124" i="57"/>
  <c r="N81" i="54"/>
  <c r="N283" i="57"/>
  <c r="N6" i="51"/>
  <c r="N36" i="54"/>
  <c r="N133" i="57"/>
  <c r="N142" i="58"/>
  <c r="N43" i="53"/>
  <c r="N331" i="57"/>
  <c r="N37" i="56"/>
  <c r="N173" i="57"/>
  <c r="N98" i="58"/>
  <c r="N318" i="57"/>
  <c r="N42" i="54"/>
  <c r="N28" i="58"/>
  <c r="N424" i="57"/>
  <c r="N17" i="53"/>
  <c r="N39" i="54"/>
  <c r="N21" i="58"/>
  <c r="N141" i="58"/>
  <c r="N341" i="57"/>
  <c r="N156" i="57"/>
  <c r="N192" i="57"/>
  <c r="N324" i="57"/>
  <c r="N97" i="57"/>
  <c r="N16" i="52"/>
  <c r="N367" i="57"/>
  <c r="N157" i="57"/>
  <c r="N24" i="57"/>
  <c r="N37" i="57"/>
  <c r="N213" i="57"/>
  <c r="N343" i="57"/>
  <c r="N8" i="53"/>
  <c r="N16" i="54"/>
  <c r="N15" i="56"/>
  <c r="N57" i="53"/>
  <c r="N54" i="57"/>
  <c r="N322" i="57"/>
  <c r="N23" i="53"/>
  <c r="N140" i="58"/>
  <c r="N291" i="57"/>
  <c r="N116" i="57"/>
  <c r="N60" i="54"/>
  <c r="N118" i="57"/>
  <c r="N84" i="57"/>
  <c r="N406" i="57"/>
  <c r="N9" i="56"/>
  <c r="N19" i="58"/>
  <c r="N106" i="54"/>
  <c r="N34" i="53"/>
  <c r="N16" i="58"/>
  <c r="N85" i="54"/>
  <c r="N79" i="53"/>
  <c r="N77" i="53"/>
  <c r="N212" i="57"/>
  <c r="N10" i="51"/>
  <c r="N81" i="53"/>
  <c r="N222" i="57"/>
  <c r="N349" i="57"/>
  <c r="N239" i="57"/>
  <c r="N143" i="57"/>
  <c r="N103" i="54"/>
  <c r="N83" i="58"/>
  <c r="N284" i="57"/>
  <c r="N425" i="57"/>
  <c r="N112" i="58"/>
  <c r="N105" i="57"/>
  <c r="N56" i="58"/>
  <c r="N30" i="54"/>
  <c r="N108" i="58"/>
  <c r="N412" i="57"/>
  <c r="N147" i="58"/>
  <c r="N15" i="57"/>
  <c r="N47" i="58"/>
  <c r="N296" i="57"/>
  <c r="N18" i="56"/>
  <c r="N61" i="53"/>
  <c r="N18" i="58"/>
  <c r="N144" i="57"/>
  <c r="N35" i="57"/>
  <c r="N31" i="56"/>
  <c r="N6" i="57"/>
  <c r="N45" i="54"/>
  <c r="N198" i="57"/>
  <c r="N79" i="57"/>
  <c r="N19" i="52"/>
  <c r="N339" i="57"/>
  <c r="N421" i="57"/>
  <c r="N138" i="57"/>
  <c r="N311" i="57"/>
  <c r="N219" i="57"/>
  <c r="N87" i="58"/>
  <c r="N247" i="57"/>
  <c r="N335" i="57"/>
  <c r="N415" i="57"/>
  <c r="N16" i="51"/>
  <c r="N113" i="58"/>
  <c r="N103" i="57"/>
  <c r="N71" i="54"/>
  <c r="N382" i="57"/>
  <c r="N289" i="57"/>
  <c r="N43" i="56"/>
  <c r="N6" i="52"/>
  <c r="N30" i="52"/>
  <c r="N417" i="57"/>
  <c r="N67" i="54"/>
  <c r="N95" i="58"/>
  <c r="N37" i="54"/>
  <c r="N52" i="53"/>
  <c r="N76" i="53"/>
  <c r="N295" i="57"/>
  <c r="N376" i="57"/>
  <c r="N218" i="57"/>
  <c r="N265" i="57"/>
  <c r="N47" i="54"/>
  <c r="N46" i="54"/>
  <c r="N117" i="57"/>
  <c r="N288" i="57"/>
  <c r="N25" i="56"/>
  <c r="N369" i="57"/>
  <c r="N51" i="57"/>
  <c r="N383" i="57"/>
  <c r="N44" i="58"/>
  <c r="N419" i="57"/>
  <c r="N84" i="58"/>
  <c r="N23" i="54"/>
  <c r="N178" i="57"/>
  <c r="N293" i="57"/>
  <c r="N122" i="57"/>
  <c r="N99" i="54"/>
  <c r="N132" i="57"/>
  <c r="N182" i="57"/>
  <c r="N72" i="54"/>
  <c r="N395" i="57"/>
  <c r="N72" i="57"/>
  <c r="N391" i="57"/>
  <c r="N353" i="57"/>
  <c r="N30" i="53"/>
  <c r="N81" i="58"/>
  <c r="N32" i="52"/>
  <c r="N101" i="58"/>
  <c r="N46" i="53"/>
  <c r="N17" i="51"/>
  <c r="N137" i="58"/>
  <c r="N97" i="54"/>
  <c r="N38" i="53"/>
  <c r="N328" i="57"/>
  <c r="N32" i="56"/>
  <c r="N126" i="58"/>
  <c r="N90" i="57"/>
  <c r="N179" i="57"/>
  <c r="N8" i="57"/>
  <c r="N269" i="57"/>
  <c r="N81" i="57"/>
  <c r="N427" i="57"/>
  <c r="N34" i="58"/>
  <c r="N22" i="53"/>
  <c r="N69" i="58"/>
  <c r="N39" i="53"/>
  <c r="N83" i="54"/>
  <c r="N384" i="57"/>
  <c r="N329" i="57"/>
  <c r="N405" i="57"/>
  <c r="N24" i="58"/>
  <c r="N279" i="57"/>
  <c r="N438" i="57"/>
  <c r="N59" i="53"/>
  <c r="N87" i="53"/>
  <c r="N308" i="57"/>
  <c r="N13" i="56"/>
  <c r="N195" i="57"/>
  <c r="N237" i="57"/>
  <c r="N78" i="54"/>
  <c r="N44" i="53"/>
  <c r="N57" i="54"/>
  <c r="N48" i="57"/>
  <c r="N15" i="58"/>
  <c r="N82" i="57"/>
  <c r="N280" i="57"/>
  <c r="N134" i="57"/>
  <c r="N402" i="57"/>
  <c r="N187" i="57"/>
  <c r="N7" i="57"/>
  <c r="N55" i="54"/>
  <c r="N26" i="53"/>
  <c r="N20" i="56"/>
  <c r="N60" i="53"/>
  <c r="N429" i="57"/>
  <c r="N394" i="57"/>
  <c r="N11" i="54"/>
  <c r="N154" i="57"/>
  <c r="N35" i="58"/>
  <c r="N84" i="54"/>
  <c r="N90" i="53"/>
  <c r="N315" i="57"/>
  <c r="N332" i="57"/>
  <c r="N149" i="57"/>
  <c r="N42" i="58"/>
  <c r="N103" i="58"/>
  <c r="N202" i="57"/>
  <c r="N57" i="57"/>
  <c r="N100" i="57"/>
  <c r="N43" i="54"/>
  <c r="N96" i="57"/>
  <c r="N38" i="56"/>
  <c r="N10" i="53"/>
  <c r="N223" i="57"/>
  <c r="N58" i="57"/>
  <c r="N337" i="57"/>
  <c r="N10" i="52"/>
  <c r="N371" i="57"/>
  <c r="N286" i="57"/>
  <c r="N40" i="53"/>
  <c r="N8" i="51"/>
  <c r="N12" i="51"/>
  <c r="N12" i="57"/>
  <c r="N118" i="58"/>
  <c r="N53" i="57"/>
  <c r="N71" i="57"/>
  <c r="N11" i="56"/>
  <c r="N65" i="54"/>
  <c r="N196" i="57"/>
  <c r="N263" i="57"/>
  <c r="N110" i="58"/>
  <c r="N47" i="53"/>
  <c r="N193" i="57"/>
  <c r="N107" i="58"/>
  <c r="N55" i="53"/>
  <c r="N138" i="58"/>
  <c r="N270" i="57"/>
  <c r="N46" i="57"/>
  <c r="N356" i="57"/>
  <c r="N21" i="56"/>
  <c r="N41" i="54"/>
  <c r="N188" i="57"/>
  <c r="N26" i="54"/>
  <c r="N435" i="57"/>
  <c r="N33" i="57"/>
  <c r="N38" i="52"/>
  <c r="N101" i="57"/>
  <c r="N54" i="54"/>
  <c r="N354" i="57"/>
  <c r="N145" i="58"/>
  <c r="N386" i="57"/>
  <c r="N313" i="57"/>
  <c r="N135" i="57"/>
  <c r="N83" i="53"/>
  <c r="N28" i="52"/>
  <c r="N64" i="54"/>
  <c r="N129" i="58"/>
  <c r="N393" i="57"/>
  <c r="N416" i="57"/>
  <c r="N423" i="57"/>
  <c r="N17" i="58"/>
  <c r="N89" i="54"/>
  <c r="N14" i="54"/>
  <c r="N180" i="57"/>
  <c r="N390" i="57"/>
  <c r="N249" i="57"/>
  <c r="N113" i="57"/>
  <c r="N246" i="57"/>
  <c r="N13" i="58"/>
  <c r="N217" i="57"/>
  <c r="N60" i="58"/>
  <c r="N44" i="57"/>
  <c r="N142" i="57"/>
  <c r="N127" i="58"/>
  <c r="N351" i="57"/>
  <c r="N323" i="57"/>
  <c r="N366" i="57"/>
  <c r="N82" i="58"/>
  <c r="N150" i="57"/>
  <c r="N317" i="57"/>
  <c r="N24" i="53"/>
  <c r="N99" i="58"/>
  <c r="N224" i="57"/>
  <c r="N82" i="53"/>
  <c r="N400" i="57"/>
  <c r="N207" i="57"/>
  <c r="N240" i="57"/>
  <c r="N12" i="53"/>
  <c r="N43" i="58"/>
  <c r="N31" i="58"/>
  <c r="N97" i="58"/>
  <c r="N95" i="54"/>
  <c r="N255" i="57"/>
  <c r="N194" i="57"/>
  <c r="N355" i="57"/>
  <c r="N74" i="53"/>
  <c r="N434" i="57"/>
  <c r="N66" i="54"/>
  <c r="N220" i="57"/>
  <c r="N20" i="52"/>
  <c r="N316" i="57"/>
  <c r="N95" i="57"/>
  <c r="N9" i="52"/>
  <c r="N422" i="57"/>
  <c r="N123" i="58"/>
  <c r="N23" i="56"/>
  <c r="N40" i="56"/>
  <c r="N378" i="57"/>
  <c r="N33" i="54"/>
  <c r="N18" i="53"/>
  <c r="N25" i="58"/>
  <c r="N33" i="52"/>
  <c r="N7" i="56"/>
  <c r="N411" i="57"/>
  <c r="N7" i="52"/>
  <c r="N64" i="58"/>
  <c r="N14" i="52"/>
  <c r="N15" i="52"/>
  <c r="N267" i="57"/>
  <c r="N297" i="57"/>
  <c r="N232" i="57"/>
  <c r="N70" i="53"/>
  <c r="N49" i="53"/>
  <c r="N73" i="54"/>
  <c r="N10" i="54"/>
  <c r="N80" i="53"/>
  <c r="N27" i="53"/>
  <c r="N96" i="54"/>
  <c r="N18" i="54"/>
  <c r="N260" i="57"/>
  <c r="N35" i="52"/>
  <c r="N433" i="57"/>
  <c r="N33" i="53"/>
  <c r="N83" i="57"/>
  <c r="N312" i="57"/>
  <c r="N22" i="54"/>
  <c r="N292" i="57"/>
  <c r="N176" i="57"/>
  <c r="N235" i="57"/>
  <c r="N299" i="57"/>
  <c r="N14" i="58"/>
  <c r="N98" i="57"/>
  <c r="N62" i="58"/>
  <c r="N78" i="53"/>
  <c r="N9" i="58"/>
  <c r="N134" i="58"/>
  <c r="N62" i="54"/>
  <c r="N121" i="58"/>
  <c r="N108" i="57"/>
  <c r="N21" i="57"/>
  <c r="N76" i="54"/>
  <c r="N228" i="57"/>
  <c r="N333" i="57"/>
  <c r="N12" i="56"/>
  <c r="N37" i="53"/>
  <c r="N191" i="57"/>
  <c r="N63" i="53"/>
  <c r="N16" i="56"/>
  <c r="N27" i="57"/>
  <c r="N162" i="57"/>
  <c r="N340" i="57"/>
  <c r="N13" i="57"/>
  <c r="N40" i="57"/>
  <c r="N342" i="57"/>
  <c r="N11" i="52"/>
  <c r="N420" i="57"/>
  <c r="N8" i="54"/>
  <c r="N102" i="57"/>
  <c r="N69" i="53"/>
  <c r="N301" i="57"/>
  <c r="N215" i="57"/>
  <c r="N285" i="57"/>
  <c r="N17" i="52"/>
  <c r="N149" i="58"/>
  <c r="N24" i="56"/>
  <c r="N28" i="54"/>
  <c r="N32" i="58"/>
  <c r="N135" i="58"/>
  <c r="N276" i="57"/>
  <c r="N327" i="57"/>
  <c r="N380" i="57"/>
  <c r="N136" i="57"/>
  <c r="N348" i="57"/>
  <c r="N362" i="57"/>
  <c r="N64" i="57"/>
  <c r="N201" i="57"/>
  <c r="N42" i="53"/>
  <c r="N36" i="57"/>
  <c r="N377" i="57"/>
  <c r="N55" i="57"/>
  <c r="N275" i="57"/>
  <c r="N69" i="54"/>
  <c r="N52" i="54"/>
  <c r="N11" i="53"/>
  <c r="N96" i="58"/>
  <c r="N287" i="57"/>
  <c r="N184" i="57"/>
  <c r="N26" i="57"/>
  <c r="N61" i="54"/>
  <c r="N365" i="57"/>
  <c r="N64" i="53"/>
  <c r="N30" i="58"/>
  <c r="N25" i="57"/>
  <c r="N143" i="58"/>
  <c r="N14" i="51"/>
  <c r="N35" i="53"/>
  <c r="N131" i="57"/>
  <c r="N244" i="57"/>
  <c r="N368" i="57"/>
  <c r="N169" i="57"/>
  <c r="N137" i="57"/>
  <c r="N26" i="58"/>
  <c r="N89" i="57"/>
  <c r="N49" i="58"/>
  <c r="N10" i="56"/>
  <c r="N41" i="58"/>
  <c r="N151" i="58"/>
  <c r="N68" i="58"/>
  <c r="N344" i="57"/>
  <c r="N29" i="58"/>
  <c r="N12" i="58"/>
  <c r="N330" i="57"/>
  <c r="N94" i="54"/>
  <c r="N104" i="54"/>
  <c r="N36" i="53"/>
  <c r="N373" i="57"/>
  <c r="N290" i="57"/>
  <c r="N62" i="53"/>
  <c r="N160" i="57"/>
  <c r="N226" i="57"/>
  <c r="N436" i="57"/>
  <c r="N10" i="58"/>
  <c r="N50" i="57"/>
  <c r="N164" i="57"/>
  <c r="N234" i="57"/>
  <c r="N78" i="58"/>
  <c r="N46" i="58"/>
  <c r="N13" i="53"/>
  <c r="N27" i="54"/>
  <c r="N370" i="57"/>
  <c r="N242" i="57"/>
  <c r="N409" i="57"/>
  <c r="N70" i="57"/>
  <c r="N30" i="57"/>
  <c r="N211" i="57"/>
  <c r="N30" i="56"/>
  <c r="N90" i="54"/>
  <c r="N141" i="57"/>
  <c r="N116" i="58"/>
  <c r="N76" i="58"/>
  <c r="N407" i="57"/>
  <c r="N73" i="53"/>
  <c r="N253" i="57"/>
  <c r="N77" i="58"/>
  <c r="N204" i="57"/>
  <c r="N167" i="57"/>
  <c r="N49" i="57"/>
  <c r="N94" i="57"/>
  <c r="N45" i="57"/>
  <c r="N430" i="57"/>
  <c r="N27" i="56"/>
  <c r="N20" i="53"/>
  <c r="N111" i="57"/>
  <c r="N252" i="57"/>
  <c r="N12" i="52"/>
  <c r="N410" i="57"/>
  <c r="N8" i="52"/>
  <c r="N99" i="57"/>
  <c r="N72" i="53"/>
  <c r="N70" i="54"/>
  <c r="N389" i="57"/>
  <c r="N125" i="58"/>
  <c r="N271" i="57"/>
  <c r="N144" i="58"/>
  <c r="N47" i="57"/>
  <c r="N34" i="57"/>
  <c r="N19" i="51"/>
  <c r="N139" i="58"/>
  <c r="N39" i="57"/>
  <c r="N79" i="58"/>
  <c r="N53" i="58"/>
  <c r="N20" i="54"/>
  <c r="N25" i="54"/>
  <c r="N6" i="58"/>
  <c r="N57" i="58"/>
  <c r="N210" i="57"/>
  <c r="N303" i="57"/>
  <c r="N100" i="58"/>
  <c r="N58" i="58"/>
  <c r="N139" i="57"/>
  <c r="N432" i="57"/>
  <c r="N233" i="57"/>
  <c r="N300" i="57"/>
  <c r="N48" i="53"/>
  <c r="N79" i="54"/>
  <c r="N396" i="57"/>
  <c r="N132" i="58"/>
  <c r="N148" i="57"/>
  <c r="N304" i="57"/>
  <c r="N261" i="57"/>
  <c r="N25" i="52"/>
  <c r="N107" i="57"/>
  <c r="N13" i="51"/>
  <c r="N153" i="58"/>
  <c r="N403" i="57"/>
  <c r="N73" i="58"/>
  <c r="N11" i="57"/>
  <c r="N28" i="57"/>
  <c r="N131" i="58"/>
  <c r="N325" i="57"/>
  <c r="N358" i="57"/>
  <c r="N305" i="57"/>
  <c r="N50" i="53"/>
  <c r="N282" i="57"/>
  <c r="N15" i="54"/>
  <c r="N404" i="57"/>
  <c r="N238" i="57"/>
  <c r="N85" i="58"/>
  <c r="N6" i="53"/>
  <c r="N321" i="57"/>
  <c r="N214" i="57"/>
  <c r="N248" i="57"/>
  <c r="N133" i="58"/>
  <c r="N374" i="57"/>
  <c r="N163" i="57"/>
  <c r="N24" i="54"/>
  <c r="N125" i="57"/>
  <c r="N16" i="53"/>
  <c r="N140" i="57"/>
  <c r="N35" i="56"/>
  <c r="N88" i="58"/>
  <c r="N22" i="58"/>
  <c r="N127" i="57"/>
  <c r="N68" i="54"/>
  <c r="N338" i="57"/>
  <c r="N74" i="54"/>
  <c r="N175" i="57"/>
  <c r="N177" i="57"/>
  <c r="N31" i="53"/>
  <c r="N152" i="57"/>
  <c r="N216" i="57"/>
  <c r="N86" i="54"/>
  <c r="N36" i="58"/>
  <c r="N7" i="53"/>
  <c r="N334" i="57"/>
  <c r="N66" i="58"/>
  <c r="N93" i="58"/>
  <c r="N319" i="57"/>
  <c r="N106" i="58"/>
  <c r="N92" i="53"/>
  <c r="N128" i="58"/>
  <c r="N80" i="57"/>
  <c r="N61" i="58"/>
  <c r="N51" i="58"/>
  <c r="N155" i="57"/>
  <c r="N17" i="54"/>
  <c r="N120" i="57"/>
  <c r="N48" i="54"/>
  <c r="N230" i="57"/>
  <c r="N105" i="54"/>
  <c r="N65" i="57"/>
  <c r="N172" i="57"/>
  <c r="N34" i="56"/>
  <c r="N62" i="57"/>
  <c r="N60" i="57"/>
  <c r="N251" i="57"/>
  <c r="N91" i="57"/>
  <c r="N59" i="54"/>
  <c r="N236" i="57"/>
  <c r="N77" i="54"/>
  <c r="N146" i="57"/>
  <c r="N29" i="56"/>
  <c r="N107" i="54"/>
  <c r="N277" i="57"/>
  <c r="N8" i="56"/>
  <c r="N28" i="53"/>
  <c r="N37" i="58"/>
  <c r="N21" i="53"/>
  <c r="N22" i="52"/>
  <c r="N70" i="58"/>
  <c r="N87" i="57"/>
  <c r="N229" i="57"/>
  <c r="N165" i="57"/>
  <c r="N31" i="54"/>
  <c r="N24" i="52"/>
  <c r="N18" i="52"/>
  <c r="N56" i="54"/>
  <c r="N418" i="57"/>
  <c r="N40" i="58"/>
  <c r="N63" i="54"/>
  <c r="N90" i="58"/>
  <c r="N124" i="58"/>
  <c r="N257" i="57"/>
  <c r="N256" i="57"/>
  <c r="N123" i="57"/>
  <c r="N88" i="54"/>
  <c r="N197" i="57"/>
  <c r="N59" i="58"/>
  <c r="N114" i="58"/>
  <c r="N336" i="57"/>
  <c r="N9" i="53"/>
  <c r="N12" i="54"/>
  <c r="N32" i="53"/>
  <c r="N73" i="57"/>
  <c r="N31" i="52"/>
  <c r="N65" i="58"/>
  <c r="N345" i="57"/>
  <c r="N109" i="57"/>
  <c r="N426" i="57"/>
  <c r="N17" i="56"/>
  <c r="N19" i="56"/>
  <c r="N306" i="57"/>
  <c r="N56" i="57"/>
  <c r="N7" i="58"/>
  <c r="N92" i="57"/>
  <c r="N274" i="57"/>
  <c r="N72" i="58"/>
  <c r="N68" i="53"/>
  <c r="N59" i="57"/>
  <c r="N48" i="58"/>
  <c r="N104" i="58"/>
  <c r="N41" i="56"/>
  <c r="N101" i="54"/>
  <c r="N75" i="58"/>
  <c r="N14" i="57"/>
  <c r="N32" i="54"/>
  <c r="N110" i="57"/>
  <c r="N36" i="52"/>
  <c r="N408" i="57"/>
  <c r="N51" i="53"/>
  <c r="N119" i="58"/>
  <c r="N205" i="57"/>
  <c r="N208" i="57"/>
  <c r="N29" i="53"/>
  <c r="N89" i="53"/>
  <c r="N372" i="57"/>
  <c r="N153" i="57"/>
  <c r="N414" i="57"/>
  <c r="N320" i="57"/>
  <c r="N209" i="57"/>
  <c r="N206" i="57"/>
  <c r="N29" i="57"/>
  <c r="N11" i="58"/>
  <c r="N56" i="53"/>
  <c r="N82" i="54"/>
  <c r="N69" i="57"/>
  <c r="N80" i="58"/>
  <c r="N298" i="57"/>
  <c r="N27" i="52"/>
  <c r="N381" i="57"/>
  <c r="N102" i="58"/>
  <c r="N126" i="57"/>
  <c r="N352" i="57"/>
  <c r="N100" i="54"/>
  <c r="N398" i="57"/>
  <c r="N45" i="58"/>
  <c r="N350" i="57"/>
  <c r="N53" i="53"/>
  <c r="N42" i="57"/>
  <c r="N86" i="58"/>
  <c r="N268" i="57"/>
  <c r="N170" i="57"/>
  <c r="N150" i="58"/>
  <c r="N43" i="57"/>
  <c r="N51" i="54"/>
  <c r="N67" i="57"/>
  <c r="N181" i="57"/>
  <c r="N379" i="57"/>
  <c r="N45" i="53"/>
  <c r="N122" i="58"/>
  <c r="N385" i="57"/>
  <c r="W16" i="51" l="1"/>
  <c r="E106" i="54"/>
  <c r="P106" i="54" s="1"/>
  <c r="P46" i="54"/>
  <c r="P26" i="53"/>
  <c r="E87" i="53"/>
  <c r="P87" i="53" s="1"/>
  <c r="F47" i="56"/>
  <c r="W429" i="57"/>
  <c r="G92" i="53"/>
  <c r="W90" i="53"/>
  <c r="I92" i="53"/>
  <c r="F153" i="58"/>
  <c r="W149" i="58"/>
  <c r="F440" i="57"/>
  <c r="W430" i="57"/>
  <c r="W435" i="57"/>
  <c r="E150" i="58"/>
  <c r="P150" i="58" s="1"/>
  <c r="E151" i="58"/>
  <c r="P151" i="58" s="1"/>
  <c r="L47" i="56"/>
  <c r="L19" i="51"/>
  <c r="H19" i="51"/>
  <c r="K92" i="53"/>
  <c r="L38" i="52"/>
  <c r="J19" i="51"/>
  <c r="F19" i="51"/>
  <c r="E431" i="57"/>
  <c r="E433" i="57"/>
  <c r="P433" i="57" s="1"/>
  <c r="P131" i="57"/>
  <c r="W86" i="53"/>
  <c r="F110" i="54"/>
  <c r="K110" i="54"/>
  <c r="E105" i="54"/>
  <c r="P105" i="54" s="1"/>
  <c r="P37" i="54"/>
  <c r="K440" i="57"/>
  <c r="W436" i="57"/>
  <c r="L440" i="57"/>
  <c r="W437" i="57"/>
  <c r="Q151" i="58"/>
  <c r="E436" i="57"/>
  <c r="P436" i="57" s="1"/>
  <c r="Q436" i="57" s="1"/>
  <c r="P275" i="57"/>
  <c r="G47" i="56"/>
  <c r="E86" i="53"/>
  <c r="P6" i="53"/>
  <c r="E17" i="51"/>
  <c r="P17" i="51" s="1"/>
  <c r="Q17" i="51" s="1"/>
  <c r="H4" i="66" s="1"/>
  <c r="P12" i="51"/>
  <c r="J38" i="52"/>
  <c r="E435" i="57"/>
  <c r="P435" i="57" s="1"/>
  <c r="E35" i="52"/>
  <c r="P35" i="52" s="1"/>
  <c r="J47" i="56"/>
  <c r="E90" i="53"/>
  <c r="P90" i="53" s="1"/>
  <c r="Q90" i="53" s="1"/>
  <c r="Q4" i="64" s="1"/>
  <c r="P68" i="53"/>
  <c r="E149" i="58"/>
  <c r="P149" i="58" s="1"/>
  <c r="Q149" i="58" s="1"/>
  <c r="P68" i="58"/>
  <c r="K19" i="51"/>
  <c r="G19" i="51"/>
  <c r="K47" i="56"/>
  <c r="M38" i="52"/>
  <c r="I38" i="52"/>
  <c r="M92" i="53"/>
  <c r="M19" i="51"/>
  <c r="E16" i="51"/>
  <c r="E108" i="54"/>
  <c r="W431" i="57"/>
  <c r="E430" i="57"/>
  <c r="P430" i="57" s="1"/>
  <c r="Q430" i="57" s="1"/>
  <c r="G4" i="63" s="1"/>
  <c r="E432" i="57"/>
  <c r="P432" i="57" s="1"/>
  <c r="E434" i="57"/>
  <c r="P434" i="57" s="1"/>
  <c r="E437" i="57"/>
  <c r="P437" i="57" s="1"/>
  <c r="W45" i="56"/>
  <c r="E44" i="56"/>
  <c r="P44" i="56" s="1"/>
  <c r="E89" i="53"/>
  <c r="P89" i="53" s="1"/>
  <c r="W35" i="52"/>
  <c r="W148" i="58"/>
  <c r="K153" i="58"/>
  <c r="H153" i="58"/>
  <c r="L153" i="58"/>
  <c r="E429" i="57"/>
  <c r="P429" i="57" s="1"/>
  <c r="Q429" i="57" s="1"/>
  <c r="W103" i="54"/>
  <c r="M110" i="54"/>
  <c r="W104" i="54"/>
  <c r="J110" i="54"/>
  <c r="W105" i="54"/>
  <c r="G110" i="54"/>
  <c r="W106" i="54"/>
  <c r="Q106" i="54" s="1"/>
  <c r="H110" i="54"/>
  <c r="W107" i="54"/>
  <c r="W108" i="54"/>
  <c r="V4" i="40"/>
  <c r="F4" i="66"/>
  <c r="I110" i="54"/>
  <c r="E45" i="56"/>
  <c r="L110" i="54"/>
  <c r="W87" i="53"/>
  <c r="Q87" i="53" s="1"/>
  <c r="W147" i="58"/>
  <c r="J153" i="58"/>
  <c r="W150" i="58"/>
  <c r="Q150" i="58" s="1"/>
  <c r="E4" i="66" s="1"/>
  <c r="M153" i="58"/>
  <c r="W433" i="57"/>
  <c r="Q433" i="57" s="1"/>
  <c r="J440" i="57"/>
  <c r="W434" i="57"/>
  <c r="Q434" i="57" s="1"/>
  <c r="P90" i="58"/>
  <c r="Q435" i="57"/>
  <c r="G440" i="57"/>
  <c r="G153" i="58"/>
  <c r="F38" i="52"/>
  <c r="W36" i="52"/>
  <c r="W89" i="53"/>
  <c r="Q89" i="53" s="1"/>
  <c r="P4" i="64" s="1"/>
  <c r="W88" i="53"/>
  <c r="Q88" i="53" s="1"/>
  <c r="J92" i="53"/>
  <c r="F92" i="53"/>
  <c r="E148" i="58"/>
  <c r="P148" i="58" s="1"/>
  <c r="E147" i="58"/>
  <c r="E438" i="57"/>
  <c r="P111" i="58"/>
  <c r="W44" i="56"/>
  <c r="M47" i="56"/>
  <c r="E43" i="56"/>
  <c r="E107" i="54"/>
  <c r="P107" i="54" s="1"/>
  <c r="E104" i="54"/>
  <c r="P104" i="54" s="1"/>
  <c r="Q104" i="54" s="1"/>
  <c r="E103" i="54"/>
  <c r="E36" i="52"/>
  <c r="H47" i="56"/>
  <c r="I153" i="58"/>
  <c r="W438" i="57"/>
  <c r="I440" i="57"/>
  <c r="M440" i="57"/>
  <c r="W432" i="57"/>
  <c r="N431" i="57"/>
  <c r="N45" i="56"/>
  <c r="N108" i="54"/>
  <c r="G4" i="40" l="1"/>
  <c r="Q107" i="54"/>
  <c r="Q105" i="54"/>
  <c r="D4" i="64" s="1"/>
  <c r="Q437" i="57"/>
  <c r="Q148" i="58"/>
  <c r="P431" i="57"/>
  <c r="Q431" i="57" s="1"/>
  <c r="Q44" i="56"/>
  <c r="Q432" i="57"/>
  <c r="Q35" i="52"/>
  <c r="K4" i="64" s="1"/>
  <c r="P45" i="56"/>
  <c r="Q45" i="56" s="1"/>
  <c r="P108" i="54"/>
  <c r="Q108" i="54" s="1"/>
  <c r="R4" i="34"/>
  <c r="R4" i="38"/>
  <c r="R4" i="40"/>
  <c r="J4" i="65"/>
  <c r="R4" i="72"/>
  <c r="R4" i="63"/>
  <c r="E19" i="51"/>
  <c r="P19" i="51" s="1"/>
  <c r="P16" i="51"/>
  <c r="Q16" i="51" s="1"/>
  <c r="G4" i="66" s="1"/>
  <c r="L4" i="38"/>
  <c r="L4" i="72"/>
  <c r="L4" i="34"/>
  <c r="B4" i="65"/>
  <c r="L4" i="40"/>
  <c r="L4" i="63"/>
  <c r="G4" i="72"/>
  <c r="C4" i="65"/>
  <c r="G4" i="34"/>
  <c r="G4" i="38"/>
  <c r="W19" i="51"/>
  <c r="D4" i="66"/>
  <c r="T4" i="38"/>
  <c r="T4" i="72"/>
  <c r="T4" i="40"/>
  <c r="T4" i="63"/>
  <c r="T4" i="34"/>
  <c r="W440" i="57"/>
  <c r="E92" i="53"/>
  <c r="P92" i="53" s="1"/>
  <c r="P86" i="53"/>
  <c r="Q86" i="53" s="1"/>
  <c r="M4" i="64" s="1"/>
  <c r="V4" i="72"/>
  <c r="V4" i="34"/>
  <c r="V4" i="38"/>
  <c r="V4" i="63"/>
  <c r="B4" i="40"/>
  <c r="B4" i="63"/>
  <c r="B4" i="34"/>
  <c r="B4" i="72"/>
  <c r="E4" i="64"/>
  <c r="B4" i="38"/>
  <c r="K4" i="40"/>
  <c r="K4" i="38"/>
  <c r="K4" i="72"/>
  <c r="K4" i="63"/>
  <c r="G4" i="65"/>
  <c r="K4" i="34"/>
  <c r="N4" i="40"/>
  <c r="N4" i="38"/>
  <c r="N4" i="72"/>
  <c r="C4" i="64"/>
  <c r="N4" i="63"/>
  <c r="N4" i="34"/>
  <c r="J4" i="40"/>
  <c r="J4" i="38"/>
  <c r="J4" i="72"/>
  <c r="J4" i="34"/>
  <c r="F4" i="65"/>
  <c r="J4" i="63"/>
  <c r="C4" i="40"/>
  <c r="F4" i="64"/>
  <c r="C4" i="34"/>
  <c r="C4" i="38"/>
  <c r="C4" i="72"/>
  <c r="C4" i="63"/>
  <c r="O4" i="72"/>
  <c r="O4" i="34"/>
  <c r="O4" i="40"/>
  <c r="O4" i="38"/>
  <c r="I4" i="65"/>
  <c r="O4" i="63"/>
  <c r="U4" i="40"/>
  <c r="U4" i="63"/>
  <c r="U4" i="72"/>
  <c r="U4" i="34"/>
  <c r="C4" i="66"/>
  <c r="U4" i="38"/>
  <c r="P36" i="52"/>
  <c r="Q36" i="52" s="1"/>
  <c r="L4" i="64" s="1"/>
  <c r="E38" i="52"/>
  <c r="P38" i="52" s="1"/>
  <c r="E47" i="56"/>
  <c r="P43" i="56"/>
  <c r="Q43" i="56" s="1"/>
  <c r="H4" i="64" s="1"/>
  <c r="W92" i="53"/>
  <c r="Q92" i="53" s="1"/>
  <c r="E4" i="67" s="1"/>
  <c r="P4" i="40"/>
  <c r="P4" i="63"/>
  <c r="H4" i="65"/>
  <c r="P4" i="34"/>
  <c r="P4" i="38"/>
  <c r="P4" i="72"/>
  <c r="P103" i="54"/>
  <c r="Q103" i="54" s="1"/>
  <c r="B4" i="64" s="1"/>
  <c r="E110" i="54"/>
  <c r="W47" i="56"/>
  <c r="E440" i="57"/>
  <c r="P438" i="57"/>
  <c r="Q438" i="57" s="1"/>
  <c r="W38" i="52"/>
  <c r="Q38" i="52" s="1"/>
  <c r="D4" i="67" s="1"/>
  <c r="W110" i="54"/>
  <c r="I4" i="38"/>
  <c r="I4" i="40"/>
  <c r="I4" i="72"/>
  <c r="I4" i="63"/>
  <c r="E4" i="65"/>
  <c r="I4" i="34"/>
  <c r="D4" i="34"/>
  <c r="D4" i="38"/>
  <c r="I4" i="64"/>
  <c r="D4" i="40"/>
  <c r="D4" i="72"/>
  <c r="D4" i="63"/>
  <c r="E153" i="58"/>
  <c r="P153" i="58" s="1"/>
  <c r="P147" i="58"/>
  <c r="Q147" i="58" s="1"/>
  <c r="B4" i="66" s="1"/>
  <c r="Q4" i="72"/>
  <c r="O4" i="64"/>
  <c r="Q4" i="40"/>
  <c r="Q4" i="63"/>
  <c r="Q4" i="38"/>
  <c r="Q4" i="34"/>
  <c r="W153" i="58"/>
  <c r="Q153" i="58" s="1"/>
  <c r="G4" i="67" s="1"/>
  <c r="M4" i="40"/>
  <c r="M4" i="63"/>
  <c r="M4" i="38"/>
  <c r="N4" i="64"/>
  <c r="M4" i="72"/>
  <c r="M4" i="34"/>
  <c r="N110" i="54"/>
  <c r="N47" i="56"/>
  <c r="N440" i="57"/>
  <c r="H4" i="38" l="1"/>
  <c r="H4" i="72"/>
  <c r="H4" i="40"/>
  <c r="H4" i="63"/>
  <c r="H4" i="34"/>
  <c r="D4" i="65"/>
  <c r="P440" i="57"/>
  <c r="Q440" i="57" s="1"/>
  <c r="F4" i="67" s="1"/>
  <c r="E4" i="40"/>
  <c r="E4" i="63"/>
  <c r="E4" i="72"/>
  <c r="E4" i="38"/>
  <c r="E4" i="34"/>
  <c r="J4" i="64"/>
  <c r="P47" i="56"/>
  <c r="Q47" i="56" s="1"/>
  <c r="C4" i="67" s="1"/>
  <c r="G4" i="64"/>
  <c r="F4" i="72"/>
  <c r="F4" i="38"/>
  <c r="F4" i="63"/>
  <c r="F4" i="40"/>
  <c r="F4" i="34"/>
  <c r="P110" i="54"/>
  <c r="Q110" i="54" s="1"/>
  <c r="B4" i="67" s="1"/>
  <c r="Q19" i="51"/>
  <c r="H4" i="67" s="1"/>
  <c r="S4" i="63"/>
  <c r="S4" i="40"/>
  <c r="K4" i="65"/>
  <c r="S4" i="72"/>
  <c r="S4" i="38"/>
  <c r="S4" i="34"/>
</calcChain>
</file>

<file path=xl/sharedStrings.xml><?xml version="1.0" encoding="utf-8"?>
<sst xmlns="http://schemas.openxmlformats.org/spreadsheetml/2006/main" count="2125" uniqueCount="1813">
  <si>
    <r>
      <t xml:space="preserve">3. </t>
    </r>
    <r>
      <rPr>
        <b/>
        <sz val="11"/>
        <color indexed="61"/>
        <rFont val="Arial"/>
        <family val="2"/>
      </rPr>
      <t>GUIDANCE</t>
    </r>
    <r>
      <rPr>
        <b/>
        <sz val="10"/>
        <color indexed="61"/>
        <rFont val="Arial"/>
        <family val="2"/>
      </rPr>
      <t xml:space="preserve">
</t>
    </r>
    <r>
      <rPr>
        <sz val="10"/>
        <rFont val="Arial"/>
        <family val="2"/>
      </rPr>
      <t>3.1 If in doubt as to the meaning of any question contained within the review assessment or the issues raised in 1. Disclosure and/or 2. Presentation, advice should be sought from the assessor and other advisor(s) in the first instance.</t>
    </r>
  </si>
  <si>
    <t>Corporate (Organisation)
Strategy</t>
  </si>
  <si>
    <t xml:space="preserve">   Resource Recovery Strategy</t>
  </si>
  <si>
    <t xml:space="preserve">   Assurance</t>
  </si>
  <si>
    <t>Is the strategy operationally risk based and provide fundamental BCM Principles e.g. business risk stays with the business division?</t>
  </si>
  <si>
    <t>Has the strategy been successfully tested and/or invoked at least once in the last 12 months to ensure it is appropriate (fit for purpose) and can achieve its aim and objectives within the required timescales?</t>
  </si>
  <si>
    <t>Is there a process to provide a prioritised and documented action plan(s) to implement approved changes to the plan within an agreed timescale e.g. post maintenance, audit, non-conformance, test reports or invocation of plans etc?</t>
  </si>
  <si>
    <t>Has each plan and its component parts been successfully tested and/or invoked at least once within the last 12 months to ensure they can achieve its aim and objectives within the required timescales?</t>
  </si>
  <si>
    <t>Has the strategy and  plan been successfully exercised and/or invoked at least once within the last 12 (twelve) months to ensure it can achieve its aim and objectives within the required timescales?</t>
  </si>
  <si>
    <t>Is each plan and its key components exercised at least once every 12 (twelve) months?</t>
  </si>
  <si>
    <t>Is the strategy reviewed and evaluated at least once every 12 (twelve) months to ensure it remains current, appropriate (fit for purpose) and plausible?</t>
  </si>
  <si>
    <t>Has the strategy been reviewed and evaluated at least once in the last 12 (twelve) months to ensure it remains current, appropriate (fit for purpose) and plausible?</t>
  </si>
  <si>
    <t>Reviewer Details</t>
  </si>
  <si>
    <t>Name:</t>
  </si>
  <si>
    <t>Date of review:</t>
  </si>
  <si>
    <t>Name of Organisation:</t>
  </si>
  <si>
    <t>Location:</t>
  </si>
  <si>
    <t xml:space="preserve">Roles involved in helping to complete the assessment:
</t>
  </si>
  <si>
    <t>Assessment Completion</t>
  </si>
  <si>
    <t>Is the strategy and plan based on a whole of business/organisation wide approach?</t>
  </si>
  <si>
    <t>Does the plan contain standardised form/document templates?</t>
  </si>
  <si>
    <t xml:space="preserve">Does the plan clearly define the organisation's communication, media and public relations roles and their authority, responsibilities and accountability? </t>
  </si>
  <si>
    <t>Is the strategy based on a business division and/or organisation documented operational risk appetite including the acceptance of residual risk?</t>
  </si>
  <si>
    <t>Is the level of specialist BCM service(s) clearly identified within the service contract and/or SLA, and a copy placed in the plan?</t>
  </si>
  <si>
    <t>Has the BIA produced a telephony recovery gap analysis identifying the minimum time that the business divisions require telephony to be recovered and the proven time that IT is currently able to recover the minimum telephony requirement?</t>
  </si>
  <si>
    <t>Are the associated risks, constraints and critical assumptions in relation to the strategy and its implementation set out in the strategy?</t>
  </si>
  <si>
    <t>Maintenance</t>
  </si>
  <si>
    <t>LEGEND</t>
  </si>
  <si>
    <t>95% - 100% Compliance</t>
  </si>
  <si>
    <t>80% - 94% Compliance</t>
  </si>
  <si>
    <t>0% - 79% Compliance</t>
  </si>
  <si>
    <t>Questions:</t>
  </si>
  <si>
    <t>Answers:</t>
  </si>
  <si>
    <t>Supply Chain</t>
  </si>
  <si>
    <t>PARTIAL</t>
  </si>
  <si>
    <t xml:space="preserve">NO. OF QUESTIONS </t>
  </si>
  <si>
    <t>QUESTION NO.</t>
  </si>
  <si>
    <t>QUESTIONS</t>
  </si>
  <si>
    <t>Is the team rehearsed at least once every 12 months together with the Incident Management Plan?</t>
  </si>
  <si>
    <t>TOTAL NO. OF RETURNS</t>
  </si>
  <si>
    <t>ANSWERS</t>
  </si>
  <si>
    <t>AVERAGE SCORE</t>
  </si>
  <si>
    <t>QUESTION WEIGHT</t>
  </si>
  <si>
    <t>WEIGHTED SCORE</t>
  </si>
  <si>
    <t>COMPLIANCE</t>
  </si>
  <si>
    <t>SUGGESTED AREAS FOR REVIEW</t>
  </si>
  <si>
    <r>
      <t>Impact:</t>
    </r>
    <r>
      <rPr>
        <sz val="10"/>
        <rFont val="Arial"/>
      </rPr>
      <t xml:space="preserve"> The evaluated consequence of a particular outcome.  [BS 25999-1:2006]</t>
    </r>
  </si>
  <si>
    <r>
      <t xml:space="preserve">Risk: </t>
    </r>
    <r>
      <rPr>
        <sz val="10"/>
        <rFont val="Arial"/>
        <family val="2"/>
      </rPr>
      <t>Something (e.g. threat liability, vulnerability) that might happen and its effect(s) on the achievement of the organisations objectives.  Risk is defined relative to objectives.  Risk is usually used as a term to describe either a potential event, its causes, the chance (likelihood) of something happening or the effects of such events</t>
    </r>
    <r>
      <rPr>
        <b/>
        <sz val="10"/>
        <rFont val="Arial"/>
        <family val="2"/>
      </rPr>
      <t xml:space="preserve"> </t>
    </r>
    <r>
      <rPr>
        <sz val="10"/>
        <rFont val="Arial"/>
        <family val="2"/>
      </rPr>
      <t xml:space="preserve"> [BS 25999-1:2006]</t>
    </r>
  </si>
  <si>
    <r>
      <t xml:space="preserve">Cost Benefit Analysis:  </t>
    </r>
    <r>
      <rPr>
        <sz val="10"/>
        <rFont val="Arial"/>
        <family val="2"/>
      </rPr>
      <t>A financial technique that measures the cost of implementing a particular solution and compares this with the benefit delivered by that solution.  [BS 25999-1:2006]</t>
    </r>
  </si>
  <si>
    <t>Is each plan owned and signed off by a named role that is responsible for the plan its review, update and approval?</t>
  </si>
  <si>
    <t>Does the policy include or make reference to the objectives of business continuity within the organisation?</t>
  </si>
  <si>
    <t>Do top management actively demonstrate commitment to the BCM Policy?</t>
  </si>
  <si>
    <t>Is the policy communicated to all persons working for or on behalf of the organisation?</t>
  </si>
  <si>
    <t>Has top management nominated or appointed a person with approprite seniority and authority to be accountable for BCM Policy and its implementation, monitoring and reporting?</t>
  </si>
  <si>
    <t>Does the policy include or make reference to the scope of business continuity, including limitations and exclusions?</t>
  </si>
  <si>
    <r>
      <t>High Availability:</t>
    </r>
    <r>
      <rPr>
        <sz val="10"/>
        <rFont val="Arial"/>
      </rPr>
      <t xml:space="preserve"> High availability is not an easily quantifiable term.  It is generally described as the ability of an IT system to perform its function continuously (without interruption) for a significantly longer period of time than the reliability of its individual components would suggest.  High Availability is most often achieved through failure tolerance.</t>
    </r>
  </si>
  <si>
    <t>Does the strategy include alternative suppliers/sources of services and products for stakeholders/customers?</t>
  </si>
  <si>
    <t>Does the plan ensure that all media information is made available via the organisation's web site?</t>
  </si>
  <si>
    <t>Is the planning process and framework supported by plan templates to provide a standardised planning approach?</t>
  </si>
  <si>
    <t>Are members of the team provided with an incident/crisis aide memoire, based on the plan, that provides advice, instructions, guidance and key contact details?</t>
  </si>
  <si>
    <t>Incident Management</t>
  </si>
  <si>
    <t>Is there a detailed plan notification, invocation (activation) and escalation process set out within the plan?</t>
  </si>
  <si>
    <t>Does the plan set out a contact and/or call out tree cascade process for the notification process and plan invocation (activation) or call out?</t>
  </si>
  <si>
    <t>Are operational risk, constraints and/or assumptions in relation to each plan, its implementation and/or its invocation set out in the plan?</t>
  </si>
  <si>
    <t>Does each plan set out an operational structure, process and predefined response for the management of an incident?</t>
  </si>
  <si>
    <t>Is a copy of each plan or part plan backed-up and/or stored off-site for reference and use during an incident?</t>
  </si>
  <si>
    <t>Are financial controls, responsibilities and authority in respect of incident management set out within each plan?</t>
  </si>
  <si>
    <t>Does each plan have a contact and/or call out tree cascade process for the notification and plan invocation (activation) or call out?</t>
  </si>
  <si>
    <t>Is there a Directory of Key Contacts e.g. for key and alternate employees, suppliers, stakeholders, services, authorities and regulators etc within each plan?</t>
  </si>
  <si>
    <t>Date self assessment completed:</t>
  </si>
  <si>
    <t>Is the strategy based on a whole of business/organisation wide approach?</t>
  </si>
  <si>
    <t>Have the resources that are needed to implement the strategy been approved together with a sufficient budget?</t>
  </si>
  <si>
    <t>Does the strategy provide an organise wide standardised BCM framework and structure?</t>
  </si>
  <si>
    <t>Have the associated risks, constraints and critical assumptions in relation to the strategy and its implementation been identified and documented within the strategy?</t>
  </si>
  <si>
    <t>Introduction:</t>
  </si>
  <si>
    <t>Does the plan contain mandatory instructions, advice, process, procedure or guidelines concerning central co-ordination of internal and external communications and release of information?</t>
  </si>
  <si>
    <t>Is there a structured and detailed notification, invocation (activation) and escalation process set out within the plan?</t>
  </si>
  <si>
    <t>Has each team role within the plan been assigned to a principal and a deputy?</t>
  </si>
  <si>
    <t>Does the plan have a contact and/or call out tree cascade process for the notification and plan invocation (activation) or call out?</t>
  </si>
  <si>
    <t>Does the plan have 'initial' standard messages for all employees, contractors, suppliers and a holding statement(s) for the media?</t>
  </si>
  <si>
    <t>Is each BCP based on a standard plan template to provide a standardised planning approach?</t>
  </si>
  <si>
    <t>Feedback:</t>
  </si>
  <si>
    <r>
      <t>Corporate Crisis Management:</t>
    </r>
    <r>
      <rPr>
        <sz val="10"/>
        <rFont val="Arial"/>
      </rPr>
      <t xml:space="preserve"> The process by which an organisation manages the wider impact of a business continuity incident e.g. adverse media coverage.</t>
    </r>
  </si>
  <si>
    <t>Assurance</t>
  </si>
  <si>
    <t>Resource Recovery Strategy</t>
  </si>
  <si>
    <t>BIA</t>
  </si>
  <si>
    <t>Corporate (Org) Strategy</t>
  </si>
  <si>
    <r>
      <t>Residual Risk:</t>
    </r>
    <r>
      <rPr>
        <sz val="10"/>
        <rFont val="Arial"/>
      </rPr>
      <t xml:space="preserve"> The level of risk remaining after all cost effective actions have been taken to prevent, reduce or mitigate the potential risk happening or level of impact should the risk occur.  The level of residual risk is affected by the organisation's risk appetite.</t>
    </r>
  </si>
  <si>
    <t>Is there a documented and funded maintenance cycle and programme for the plan and its component parts to ensure it remains current, appropriate (fit for purpose), plausible and capable of meeting its objectives and outcomes?</t>
  </si>
  <si>
    <t>Is there a documented and funded maintenance cycle and programme for each incident management plan and its component parts to ensure it remains appropriate (fit for purpose), plausible and capable of achieving its objectives and outcomes?</t>
  </si>
  <si>
    <t>Are financial controls, responsibilities and authority in respect of the business continuity process set out within the plan?</t>
  </si>
  <si>
    <r>
      <t>Fail over:</t>
    </r>
    <r>
      <rPr>
        <sz val="10"/>
        <rFont val="Arial"/>
      </rPr>
      <t xml:space="preserve"> The automatic substitution of a functionally equivalent IT system component for a failed one. </t>
    </r>
  </si>
  <si>
    <t>Has a cost benefit analysis been carried out in respect of the strategy and its resource recovery options/solutions?</t>
  </si>
  <si>
    <t>Does the plan have a Directory of key and alternate contacts e.g. media, employees, suppliers, stakeholders, services, outsourced suppliers/providers, authorities and regulators etc?</t>
  </si>
  <si>
    <t>Is there a documented change control process to ensure the strategy remains current, appropriate (fit for purpose) and plausible?</t>
  </si>
  <si>
    <t>Has the BIA established the maximum tolerable period of disruption for each critical business activity by identifying the length of time within which normal levels of operation  need to be resumed for each critical business activity?</t>
  </si>
  <si>
    <t>Is the strategy based upon and reflect the organisation's nature, scale and complexity including its operating environment, risk profile and risk appetite?</t>
  </si>
  <si>
    <t>Is a copy of each plan or part plan backed-up and/or stored off-site for reference and use during a business continuity incident?</t>
  </si>
  <si>
    <t>REMEDIAL ACTION PLANS</t>
  </si>
  <si>
    <t>NO (0%)</t>
  </si>
  <si>
    <t>YES (100%)</t>
  </si>
  <si>
    <t>N/A</t>
  </si>
  <si>
    <t>SUMMARY OF REMEDIAL ACTION PLANS</t>
  </si>
  <si>
    <t xml:space="preserve">OWNER </t>
  </si>
  <si>
    <t>COMPLETION DATE</t>
  </si>
  <si>
    <t>Effective weight</t>
  </si>
  <si>
    <t>Does the strategy support the overall strategic aims and business plan(s) of the organisation?</t>
  </si>
  <si>
    <t>Are the key BCM roles, accountabilities, responsibilities and authority clearly defined and documented within the strategy?</t>
  </si>
  <si>
    <t>Has the team been successfully rehearsed and/or invoked at least once within the last 12 months to ensure it can achieve its objectives within the required time scales?</t>
  </si>
  <si>
    <t>Does each plan provide a clearly defined process for dealing with internal and external communications, the media and public relations during an incident?</t>
  </si>
  <si>
    <t>Are the business continuity, business impact assessment, operational risk assessment and due diligence processes integrated within the organisation's procurement process?</t>
  </si>
  <si>
    <t>Does the organisation fully recognised that outsourcing a business function does not transfer the associated business risk to the supplier and/or service provider?</t>
  </si>
  <si>
    <t>Has each role within the plan been assigned to a principal and a deputy?</t>
  </si>
  <si>
    <t xml:space="preserve">Has each team role within the plan been assigned to a principal and a deputy? </t>
  </si>
  <si>
    <t>Has the BIA produced an IT application recovery gap analysis identifying the minimum time that the business divisions require an IT application (including data) to be recovered and the proven time that the IT department is currently able to recover the application?</t>
  </si>
  <si>
    <t>Is there an incident notification, invocation (activation) and escalation process set out within each plan?</t>
  </si>
  <si>
    <t>Business Continuity Plan(s)</t>
  </si>
  <si>
    <t>Are employees provided with a (standardised)  business continuity aide memoire, based on the plan, that provides advice, instructions, guidance and key contact details?</t>
  </si>
  <si>
    <t>Are key business continuity roles, accountabilities, responsibilities and authority clearly defined and set out within the strategy?</t>
  </si>
  <si>
    <t>Is the strategy and plan agreed and signed off by top management?</t>
  </si>
  <si>
    <t>Is the strategy and plan aligned with other business continuity  arrangements external to the organisation?</t>
  </si>
  <si>
    <t>Does the plan contain clearly identified lines of communication?</t>
  </si>
  <si>
    <t>Does the plan contain guidelines and criteria regarding which individuals have the authority to invoke each plan and under what circumstances?</t>
  </si>
  <si>
    <t>Does the plan contain a process for standing down once the incident is over?</t>
  </si>
  <si>
    <t>Does the plan contain details on how and under what circumstance the organisation will communicate with staff and their relatives, key stakeholders and emergency contacts?</t>
  </si>
  <si>
    <t>Does the plan contain details of key tasks and actions that need to be carried out?</t>
  </si>
  <si>
    <t>Does the plan contain nominated person(s) to manage the communications aspect of an incident or business disruption?</t>
  </si>
  <si>
    <t xml:space="preserve">Is there a documented version control with formal change notification and distribution records? </t>
  </si>
  <si>
    <t>Is there a documented change control process to ensure each plan remains current, appropriate (fit for purpose) and plausible when significant changes occur to the organisation or its critical business activities?</t>
  </si>
  <si>
    <t>Has each incident mangement plan and its component parts been successfully exercised and/or invoked at least once within the last 12 months to ensure it can achieve its aim and objectives within the required timescales?</t>
  </si>
  <si>
    <t>Is the exercising of each plan coordinated, integrated and linked with other organisations and stakeholders?</t>
  </si>
  <si>
    <t>The following are the four answers available:</t>
  </si>
  <si>
    <t>Weighting and Value:</t>
  </si>
  <si>
    <t>Each Clause Dashboard.</t>
  </si>
  <si>
    <t>Does the organisation use the process of the BCMS such as leadership, planning and performance evaluation to achieve improvement?</t>
  </si>
  <si>
    <t>BUSINESS CONTINUITY MANAGEMENT SYSTEM - CLAUSE 10: IMPROVEMENT</t>
  </si>
  <si>
    <t>Does the organisation continually improve the suitability, adequacy or effectiveness of the BCMS?</t>
  </si>
  <si>
    <t>10.2.1</t>
  </si>
  <si>
    <t>10.2.2</t>
  </si>
  <si>
    <t>10.1.1</t>
  </si>
  <si>
    <t>Improvement</t>
  </si>
  <si>
    <t>When the organisation identifes a nonconformity does it react to it and take action to control and correct it and deal with the consequences?</t>
  </si>
  <si>
    <t>When the organisation identifies a nonconformity does it determine and implement the corrective action needed?</t>
  </si>
  <si>
    <t>10.1.2</t>
  </si>
  <si>
    <t>10.1.3</t>
  </si>
  <si>
    <t>10.1.4</t>
  </si>
  <si>
    <t>10.1.5</t>
  </si>
  <si>
    <r>
      <t>VERIFICATION SUPPORT EVIDENCE AND/OR COMMENTS</t>
    </r>
    <r>
      <rPr>
        <b/>
        <sz val="9"/>
        <color indexed="9"/>
        <rFont val="Arial"/>
        <family val="2"/>
      </rPr>
      <t xml:space="preserve">
</t>
    </r>
    <r>
      <rPr>
        <b/>
        <sz val="8"/>
        <color indexed="9"/>
        <rFont val="Arial"/>
        <family val="2"/>
      </rPr>
      <t>(IF ANSWER IS YES OR PARTIAL) PLEASE INDICATE ANY DOCUMENT AND/OR PLAN REFERENCE OR HYPERLINK AND THE APPROPRIATE PAGE/SECTION OF DOCUMENT AND/OR PLAN</t>
    </r>
    <r>
      <rPr>
        <b/>
        <sz val="10"/>
        <color indexed="9"/>
        <rFont val="Arial"/>
        <family val="2"/>
      </rPr>
      <t xml:space="preserve">
</t>
    </r>
  </si>
  <si>
    <t>PDCA STAGE</t>
  </si>
  <si>
    <t>ACT (Maintain and Improve)</t>
  </si>
  <si>
    <t>BUSINESS CONTINUITY MANAGEMENT SYSTEM - CLAUSE 6: PLANNING</t>
  </si>
  <si>
    <t>PLAN (Establish)</t>
  </si>
  <si>
    <t>Planning</t>
  </si>
  <si>
    <t>6.1.1</t>
  </si>
  <si>
    <t>When planning for the BCMS does the organisation consider the risks and opportunites that are relevant to its purpose and that affects its alility to achieve the intended outcomes of its BCMS?</t>
  </si>
  <si>
    <t>6.1.2</t>
  </si>
  <si>
    <t>6.1.3</t>
  </si>
  <si>
    <t>6.1.4</t>
  </si>
  <si>
    <t>6.1.5</t>
  </si>
  <si>
    <t>6.1.6</t>
  </si>
  <si>
    <t>6.2.1</t>
  </si>
  <si>
    <t>Are the organisation's business continuity objectives consistent with the organisation's business continuity policy?</t>
  </si>
  <si>
    <t>Are the organisation's business continuity objectives consistent with and relect the organisation's legal, regulatory, corporate governance, contractual and operating licence conditions?</t>
  </si>
  <si>
    <t>Are the organisation's business continuity objectives monitored, evaluated and updated as appropriate?</t>
  </si>
  <si>
    <t>Does the organisation retain documented information on its business continuity objectives?</t>
  </si>
  <si>
    <t>Does the organisation determine what needs to be done to achieve its business continuity objectives?</t>
  </si>
  <si>
    <t>Does the organisation determine what resources are required to achieve its business continuity objectives?</t>
  </si>
  <si>
    <t>Does the organisation determine  how the results of its business continuity objectives will be evaluated?</t>
  </si>
  <si>
    <t>Does the organisation determine a time scale to achieve its business continuity objectives?</t>
  </si>
  <si>
    <t>6.2.2</t>
  </si>
  <si>
    <t>6.2.3</t>
  </si>
  <si>
    <t>6.2.5</t>
  </si>
  <si>
    <t>6.2.6</t>
  </si>
  <si>
    <t>6.2.7</t>
  </si>
  <si>
    <t>6.2.8</t>
  </si>
  <si>
    <t>6.2.9</t>
  </si>
  <si>
    <t>6.2.10</t>
  </si>
  <si>
    <t>6.2.11</t>
  </si>
  <si>
    <t>6.2.12</t>
  </si>
  <si>
    <t>6.2.13</t>
  </si>
  <si>
    <t>6.2.14</t>
  </si>
  <si>
    <t>6.2.15</t>
  </si>
  <si>
    <t>When planning for its BCMS does the organisation consider the internal and external issues that are relevant to its purpose and that affects its ability to achieve the intended outcomes of its BCMS?</t>
  </si>
  <si>
    <t>When planning for its BCMS does the organisation consider the needs and expectations of interested parties that are relevant to its purpose and that affects its alility to achieve the intended outcomes of its BCMS?</t>
  </si>
  <si>
    <t>Does the organisation plan how to integrate and implement the actions in respect of its identified risks and opportunities into its BCMS processes?</t>
  </si>
  <si>
    <t>Does the organisation evaluate the effectiveness of the actions in respect of its identifed risks and opportunities?</t>
  </si>
  <si>
    <t>Do the organisation's business continuity objectives take account of the minimum level of products and services that is acceptable to the organisation to achieve its objectives?</t>
  </si>
  <si>
    <t>6.1.7</t>
  </si>
  <si>
    <t>6.2.4</t>
  </si>
  <si>
    <t>6.2.16</t>
  </si>
  <si>
    <t>6.2.17</t>
  </si>
  <si>
    <t>6.2.18</t>
  </si>
  <si>
    <t>6.2.20</t>
  </si>
  <si>
    <t>6.2.22</t>
  </si>
  <si>
    <t>BUSINESS CONTINUITY MANAGEMENT SYSTEM - CLAUSE 7: SUPPORT</t>
  </si>
  <si>
    <t>Clause 7.1 : Resources</t>
  </si>
  <si>
    <t>Clause 7.2: Competence and Training</t>
  </si>
  <si>
    <t>Clause 7.3: Awareness</t>
  </si>
  <si>
    <t>Clause 7.4: Communication</t>
  </si>
  <si>
    <t>Does the organisation's BCMS include documented information required by ISO 22301 and ISO 22313?</t>
  </si>
  <si>
    <t>7.5.1.1</t>
  </si>
  <si>
    <t>7.5.1.2</t>
  </si>
  <si>
    <t>7.5.2.1</t>
  </si>
  <si>
    <t>7.5.2.2</t>
  </si>
  <si>
    <t>When creating and updating documented information does the organisation ensure appropriate identification and description e.g. Time, date, author or unique reference number?</t>
  </si>
  <si>
    <t>When creating and updating documented information does the organisation ensure appropriate format (e.g. Language,software version, graphics) and media (e.g. Paper or electronic)?</t>
  </si>
  <si>
    <t>Clause 7.5.1: General</t>
  </si>
  <si>
    <t>Is documented information required by the organisation's BCMS  controlled to ensure it is available and suitable for use, when are where it is needed?</t>
  </si>
  <si>
    <t>Support</t>
  </si>
  <si>
    <t>Resources</t>
  </si>
  <si>
    <t>Awareness</t>
  </si>
  <si>
    <t>Communication</t>
  </si>
  <si>
    <t>7.5.3.1</t>
  </si>
  <si>
    <t>7.5.3.2</t>
  </si>
  <si>
    <t>7.5.3.3</t>
  </si>
  <si>
    <t>7.5.3.5</t>
  </si>
  <si>
    <t>7.5.3.4</t>
  </si>
  <si>
    <t>7.5.3.6</t>
  </si>
  <si>
    <t>7.5.3.7</t>
  </si>
  <si>
    <t>7.5.3.8</t>
  </si>
  <si>
    <t>Has the organisation determined and provided the resources needed for the establishment, implementation, maintenance and continual improvement of the BCMS?</t>
  </si>
  <si>
    <t>7.1.1</t>
  </si>
  <si>
    <t>Has the organisation ensured individuals and teams engaged in delivering its BCMS are competent and capable on the basis of appropriate education, training and experience?</t>
  </si>
  <si>
    <t>Does the organisation retain appropriate documented informat as evidence of the competence/capability of individuals and teams?</t>
  </si>
  <si>
    <t>7.3.1</t>
  </si>
  <si>
    <t>Are organisation employees aware of their own role during a disruptive incident?</t>
  </si>
  <si>
    <t>7.2.1</t>
  </si>
  <si>
    <t>7.2.2</t>
  </si>
  <si>
    <t>7.2.3</t>
  </si>
  <si>
    <t>7.2.4</t>
  </si>
  <si>
    <t>7.2.5</t>
  </si>
  <si>
    <t>7.2.6</t>
  </si>
  <si>
    <t>7.2.7</t>
  </si>
  <si>
    <t>7.4.1</t>
  </si>
  <si>
    <t>7.4.2</t>
  </si>
  <si>
    <t>7.4.3</t>
  </si>
  <si>
    <t>7.4.4</t>
  </si>
  <si>
    <t>7.4.5</t>
  </si>
  <si>
    <t>7.4.6</t>
  </si>
  <si>
    <t>Does the resources include people and people related resources?</t>
  </si>
  <si>
    <t>Does the resources include the provision of training, education, awareness and exercising?</t>
  </si>
  <si>
    <t>Does the resources include facilities including work locations and infrastructure?</t>
  </si>
  <si>
    <t>Has the organisation appointed a incident management and strategic management team?</t>
  </si>
  <si>
    <t>Has the organisation appointed a safety and welfare team in respect of incident response?</t>
  </si>
  <si>
    <t>Has the organisation appointed a safety and welfare management team in respect of incident response?</t>
  </si>
  <si>
    <t>Has the organisation appointed a salvage and security management team in respect of incident response?</t>
  </si>
  <si>
    <t>Has the organisation appointed a personnel management team in respect of incident response?</t>
  </si>
  <si>
    <t>Does the organisation provide a personal development programme for individuals or teams assigned roles within the BCMS that identifies training, education, development and other support needed to attain competences?</t>
  </si>
  <si>
    <t>Has the organisation established a process to build, promote, integrate and embed a business continity culture within the organisation?</t>
  </si>
  <si>
    <t>Are business continuty performance indicators communicated to all employees?</t>
  </si>
  <si>
    <t>Are the roles, accountabilities and responsibilities of employees within the BCMS included within their job description?</t>
  </si>
  <si>
    <t>Are the contributions of employees to the BCMS reflected in their annual performance appraisals?</t>
  </si>
  <si>
    <t>Has the organisation established a business continuity awareness programme for all current employees to promote and create awareness of the organisation's BCMS?</t>
  </si>
  <si>
    <t>Do organisation employees  fully understand their roles, accountabilities, responsibilities and authorities within the BCMS?</t>
  </si>
  <si>
    <t>Are organisation emloyees aware of their role and responsibility with regard to incident prevention, detection, mitigation, self-protection, evacuation, response, continuty and recovery?</t>
  </si>
  <si>
    <t>7.3.2</t>
  </si>
  <si>
    <t>7.3.3</t>
  </si>
  <si>
    <t>7.3.4</t>
  </si>
  <si>
    <t>7.3.5</t>
  </si>
  <si>
    <t>7.3.6</t>
  </si>
  <si>
    <t>7.3.7</t>
  </si>
  <si>
    <t>7.3.8</t>
  </si>
  <si>
    <t>7.3.9</t>
  </si>
  <si>
    <t>7.3.10</t>
  </si>
  <si>
    <t>7.3.11</t>
  </si>
  <si>
    <t>7.3.12</t>
  </si>
  <si>
    <t>7.3.13</t>
  </si>
  <si>
    <t>7.3.15</t>
  </si>
  <si>
    <t>7.3.16</t>
  </si>
  <si>
    <t>Does the organisation's documented information provide evidence of conformity to the requirements and effective operation of the organisation's BCMS?</t>
  </si>
  <si>
    <t>7.5.1.3</t>
  </si>
  <si>
    <t>7.5.1.4</t>
  </si>
  <si>
    <t>Can the control of documented information process be described as a complex document control system rather than its primary focus and purpose as described in clause 7.5.3 of ISO 22313?</t>
  </si>
  <si>
    <t>Does the controlling of documented information by the organisation address its disribution, access, retrival and use?</t>
  </si>
  <si>
    <t>Does the controlling of documented information by the organisation address its storage and preservation??</t>
  </si>
  <si>
    <t>Does the controlling of documented information by the organisation address control of changes i.e. version control?</t>
  </si>
  <si>
    <t>Does the controlling of documented information by the organisation address its retrieval and use?</t>
  </si>
  <si>
    <t>Does the controlling of documented information by the organisation address its preservation of legibility?</t>
  </si>
  <si>
    <t>Does the controlling of documented information by the organisation address control the prevention of unintended use of obsolete information?</t>
  </si>
  <si>
    <t>Is documented information required by the organisation's BCMS  controlled to ensure it is adequately protected e.g. from lost of confidentiality, improper use or loss of integrity?</t>
  </si>
  <si>
    <t>7.5.3.9</t>
  </si>
  <si>
    <t>7.2.8</t>
  </si>
  <si>
    <t>7.2.9</t>
  </si>
  <si>
    <t>7.2.10</t>
  </si>
  <si>
    <t>7.2.11</t>
  </si>
  <si>
    <t>7.2.12</t>
  </si>
  <si>
    <t>7.2.13</t>
  </si>
  <si>
    <t>7.2.14</t>
  </si>
  <si>
    <t>7.2.15</t>
  </si>
  <si>
    <t>Competence and Training</t>
  </si>
  <si>
    <t>7.1.2</t>
  </si>
  <si>
    <t>7.1.3</t>
  </si>
  <si>
    <t>7.1.4</t>
  </si>
  <si>
    <t>7.1.5</t>
  </si>
  <si>
    <t>7.1.6</t>
  </si>
  <si>
    <t>7.1.7</t>
  </si>
  <si>
    <t>7.1.8</t>
  </si>
  <si>
    <t>7.1.9</t>
  </si>
  <si>
    <t>7.1.10</t>
  </si>
  <si>
    <t>7.1.11</t>
  </si>
  <si>
    <t>7.1.12</t>
  </si>
  <si>
    <t>7.1.13</t>
  </si>
  <si>
    <t>7.1.14</t>
  </si>
  <si>
    <t>7.1.15</t>
  </si>
  <si>
    <t>7.1.16</t>
  </si>
  <si>
    <t>7.1.17</t>
  </si>
  <si>
    <t>Clause Aggregate Dashboard.</t>
  </si>
  <si>
    <t>6.2.19</t>
  </si>
  <si>
    <t>Clause 4.4: Business Continuity Management System (BCMS)</t>
  </si>
  <si>
    <t>Has the organisation determined the external internal issues that are relevant to its purpose and affect its ability to achieve the intended outcomes of its BCMS?</t>
  </si>
  <si>
    <t>Is the BCMS Programme defined and designed within a BCM System?</t>
  </si>
  <si>
    <t>Has the organisation identified its stakeholders and interested parties that are relevant to the BCMS?</t>
  </si>
  <si>
    <t>Are the BCMS objectives and outcomes established and defined within the BCMS?</t>
  </si>
  <si>
    <t>Does the organisation have a process that identifies and applies its legal, regulatory, contractual and operating licence conditions that relate to the continuity of its operations, products, services and interests of relevant interested parties?</t>
  </si>
  <si>
    <t>Are new or variations of legal, regulatory and other requirements communicated to affected employees, managers and other interested parties in a timely manner?</t>
  </si>
  <si>
    <t>Are the BCMS objectives and outcomes aligned to the corporate business strategies and plans?</t>
  </si>
  <si>
    <t>Clause 4.2.1 General</t>
  </si>
  <si>
    <t>Is the BCMS consistent with recognised industry regulation or legislation? (if ‘yes’ please specify)</t>
  </si>
  <si>
    <t>BUSINESS CONTINUITY MANAGEMENT SYSTEM - CLAUSE 5: LEADERSHIP</t>
  </si>
  <si>
    <t>Clause 5.3: Policy</t>
  </si>
  <si>
    <t>Policy</t>
  </si>
  <si>
    <t>Has the organisation determined and documented the scope of its BCMS?</t>
  </si>
  <si>
    <t>Has the organisation determined the boundaries and applicability of the BCMS in establishing its scope?</t>
  </si>
  <si>
    <t>Does the scope of the BCMS reflect the purpose of the BCMS?</t>
  </si>
  <si>
    <t>Does the scope of the BCMS reflect the external and external issues that are relevant to its purpose?</t>
  </si>
  <si>
    <t xml:space="preserve">Does the scope of the BCMS reflect and incorporate the needs, requirements and expectations of the organisation’s stakeholders and interested parties? </t>
  </si>
  <si>
    <t>Does the scope of the BCMS reflect the organisation’s risk appetite?</t>
  </si>
  <si>
    <t>Have the resources been allocated?</t>
  </si>
  <si>
    <t>Is there a dedicated annual budget allocated for the BCMS resources?</t>
  </si>
  <si>
    <t>Are business continuity roles, accountabilities, responsibilities and authorities integrated into job descriptions which may be reinforced by including them in the organisation’ s appraisal, reward and recognition policy?</t>
  </si>
  <si>
    <t>Is the BCMS programme openly endorsed and fully and actively supported by top management?</t>
  </si>
  <si>
    <t>Is the BCMS a standing agenda item on the organisation’s Board meetings?</t>
  </si>
  <si>
    <t>Is business continuity a standing agenda item on the operational and business management meetings throughout the organisation?</t>
  </si>
  <si>
    <t>Has top management endured that BCMS objectives and plans are established?</t>
  </si>
  <si>
    <t>Does the organisation's top management conduct management reviews of the BCMS?</t>
  </si>
  <si>
    <t>Does the organisation's top management ensure that policies and objectives are established for the BCMS?</t>
  </si>
  <si>
    <t>Does the organisation's top management ensure that the policies and objectives for the BCMS are compatible with the straegic direction of the organisation?</t>
  </si>
  <si>
    <t>Does the organisation require contractors working on its behalf to demonstrate that person(s) doing work under its control have the requisite competence and capability for the BCMS and response that they will perform?</t>
  </si>
  <si>
    <t>Does the organisation evaluate the effectiveness of training received against defined training needs and requirements in order to verify conformity with BCMS training requirements?</t>
  </si>
  <si>
    <t>Does the organisation have a training needs analaysis  process for identifying and delivering the business continuity training requirements of all participants engaged in the planning, delivery and management of the BCMS and business continuity capability?</t>
  </si>
  <si>
    <t>IMPLEMENT AND OPERATE (DO)</t>
  </si>
  <si>
    <t>Clause 4.2.2 Risk assessment</t>
  </si>
  <si>
    <t>Does the organisation's top management define the organinsation's risk appetite i.e. acceptable levels of risk?</t>
  </si>
  <si>
    <t>Does the BCMS apply the Plan-Do-Check-Act (PDCA) cycle model to implement and maintain the BCMS?</t>
  </si>
  <si>
    <t>Does the organisation have a process to maintain and improve its Business Continuity Management System (BCMS)?</t>
  </si>
  <si>
    <t>Has the organisation established and documented its risk appetite?</t>
  </si>
  <si>
    <t>Has the organisation defined the purpose of the BCMS?</t>
  </si>
  <si>
    <t>Does the organisation have a BCMS Management Information System (MIS) as a part of its overall management, monitoring and performance evaluation programme of the BCMS?</t>
  </si>
  <si>
    <t>Are documented records and reports kept for all business continuity incidents?</t>
  </si>
  <si>
    <t>Does the BCMS MIS provide regular status reports?</t>
  </si>
  <si>
    <t>Is the BCMS MIS and status reports used as a part of the top management review and performance evaluation process in respect to the BCMS?</t>
  </si>
  <si>
    <t>Are the key performance indictors a part of the BCMS Management Information System (MIS)?</t>
  </si>
  <si>
    <t>Are the key performance indicators both quantitive (objective) and qualitative (subjective)?</t>
  </si>
  <si>
    <t>Are the key performance indicators communicated to all staff?</t>
  </si>
  <si>
    <t>Is there a documented process to monitor and review the key performance indicators?</t>
  </si>
  <si>
    <t>Are key performance indicators monitored and reviewed at a managerial and executive level e.g. risk committee</t>
  </si>
  <si>
    <t>Are key performance indicators allocated to roles within the organisation?</t>
  </si>
  <si>
    <t xml:space="preserve"> MONITOR AND REVIEW THE BCMS (CHECK)</t>
  </si>
  <si>
    <t>Clause 9.3: Management Review</t>
  </si>
  <si>
    <t>Performance Evaluation</t>
  </si>
  <si>
    <t>Operation</t>
  </si>
  <si>
    <t>Operational Planning and Control</t>
  </si>
  <si>
    <t>Exercising and Testing</t>
  </si>
  <si>
    <t>Does the process/procedure define the required outputs from a BIA?</t>
  </si>
  <si>
    <t>Is the methodology, process, procedure and outcomes / outputs consistent with ISO 22301 and/or ISO 22313?</t>
  </si>
  <si>
    <t>Clause 8.2.1 BIA</t>
  </si>
  <si>
    <t>Clause 8.2:  Business Impact Analysis (BIA) and Risk Assessment</t>
  </si>
  <si>
    <t>Has the organisation carried out a BIA to identify its prioritised activities?</t>
  </si>
  <si>
    <t>Are there guidelines and criteria to help establish the organisation’s prioritised activities?</t>
  </si>
  <si>
    <t>Does the BIA include the organisation’s supply chain?</t>
  </si>
  <si>
    <t>Is a BIA used as part of the outsourcing procurement process?</t>
  </si>
  <si>
    <t>Is there a process to ensure that a BIA is conducted as part of new developments and major changes in systems, products, services and sourcing?</t>
  </si>
  <si>
    <t>Have the financial and non-financial impacts and/or consequences of an incident or disruption, overtime, of not performing each of the organisation’s prioritised activities and/or their support and/or dependencies been identified and assessed?</t>
  </si>
  <si>
    <t>Has the impact loss of the organisations JIT supply chain been analysed and documented?</t>
  </si>
  <si>
    <t>Does the BIA process define disruptive incident impact and evaluation criteria?</t>
  </si>
  <si>
    <t>Are the resulting impacts and consequences documented?</t>
  </si>
  <si>
    <t>Are the impacts and consequences regularly reviewed and evaluated?</t>
  </si>
  <si>
    <t>Are the impacts and consequences used in the organisation’s operational risk management process?</t>
  </si>
  <si>
    <t>Has the impact loss of IT and/or data and/or systems been analysed and documented?</t>
  </si>
  <si>
    <t>Has the impact loss of telecommunications systems been analysed and documented?</t>
  </si>
  <si>
    <t>Does the assessment include legal, contractual, regulatory and operating licence and other requirements?</t>
  </si>
  <si>
    <t>Has the organisation identified the maximum period of outage for each prioritised activity before it becomes a serious risk?</t>
  </si>
  <si>
    <t>Is each recovery time objective (RTO) set within the maximum tolerable period of disruption after which the impact)s) would be unacceptable?</t>
  </si>
  <si>
    <t>Have the key personnel that carry out and/or are linked to these activities been identified and documented?</t>
  </si>
  <si>
    <t>Has equipment and plant linked to these activities been identified and documented?</t>
  </si>
  <si>
    <t>Have the key documents, records or data that are critical to each prioritised activity been identified and documented?</t>
  </si>
  <si>
    <t>Is there a full and complete list of IT, applications, data and the critical systems that support them?</t>
  </si>
  <si>
    <t>Do IT system, application and data recovery times align with the requirements of prioritised activities?</t>
  </si>
  <si>
    <t>Are there arrangements in place to relocate to alternative premises or production site?</t>
  </si>
  <si>
    <t>Does the BIA identify replacement lead times e.g. equipment?</t>
  </si>
  <si>
    <t>Does the risk assessment systematically identify, analyse and evaluate the risk disruptive incidents to the organisation’s prioritised activities and the resources that support them?</t>
  </si>
  <si>
    <t>Does the risk assessment process define the required output from the risk assessment?</t>
  </si>
  <si>
    <t>Does the risk assessment differentiate between the identification of risks into specific threats and disruptive incidents?</t>
  </si>
  <si>
    <t>Does the risk assessment evaluate and establish which disruptive related threats/incidents require treatment?</t>
  </si>
  <si>
    <t> Does the risk assessment process include systematic analysis, prioritisation of risk treatments and their relative costs?</t>
  </si>
  <si>
    <t>Does the organisation have a formally documented risk appetite?</t>
  </si>
  <si>
    <t>Are the BIA impacts and consequence in respect of prioritised activities used in the risk assessment process?</t>
  </si>
  <si>
    <t>Have acceptable risk levels for the prioritised activities and their dependencies been established and documented?</t>
  </si>
  <si>
    <t>Are key outsourced suppliers required to have a demonstrable and effective business continuity capability and arrangements in place?</t>
  </si>
  <si>
    <t>Has the risk levels of the identified scenarios been determined?</t>
  </si>
  <si>
    <t>Have risk treatments been identified in respected of identified scenarios?</t>
  </si>
  <si>
    <t>Has the probability and severity of the scenarios occurring been determined?</t>
  </si>
  <si>
    <t>Is the ongoing review process documented?</t>
  </si>
  <si>
    <t>Is there a defined schedule and assigned ownership for conducting the ongoing review?</t>
  </si>
  <si>
    <t>Is it a standard practice to conduct disruptive related risk assessment as part of new developments and any major changes in systems, services and sourcing?</t>
  </si>
  <si>
    <t>Clause 8.3: Business Continuity Strategies</t>
  </si>
  <si>
    <t>Does the organisation conduct evaluations of the business continuity capabilities of its suppliers as a part of the strategy development process?</t>
  </si>
  <si>
    <t>Are the business continuity strategy options to protect the organisation’s prioritised activities based upon perceived vulnerabilities of the activity?</t>
  </si>
  <si>
    <t>Are the outputs of the business continuity strategies been identified and documented?</t>
  </si>
  <si>
    <t>Have the resource requirements to implement the business continuity strategies been identified and provided? 
(Note: There are considerable points within ISO 22313 to reference and consider in respect of each type of resource)</t>
  </si>
  <si>
    <t>Security</t>
  </si>
  <si>
    <t>BCM specialist services</t>
  </si>
  <si>
    <t>Salvage</t>
  </si>
  <si>
    <t>Clause 8.4: Establish and Implement Business Continuity Procedures</t>
  </si>
  <si>
    <t>Clause 8.5: Exercising and Testing</t>
  </si>
  <si>
    <t>Does the organisation have a documented exercise/testing programme and process for business continuity procedures, plans and arrangements?</t>
  </si>
  <si>
    <t>Are the key components of the organisation's business continuity procedures and arrangements exercised, tested and evaluated at least once each year?</t>
  </si>
  <si>
    <t>Does the organisation's exercise/testing programme provide for various scenarios, types and level of exercising/testing?</t>
  </si>
  <si>
    <t>Are the exercises/tests consistent with the scope and objectives of the business continuity procedures and each plan?</t>
  </si>
  <si>
    <t>Does the organisation restore test all its prioritised activity IT, data and telecommunication systems and their backups?</t>
  </si>
  <si>
    <t>Has the organisation relocated and rehearsed at its relocation recovery site?</t>
  </si>
  <si>
    <t>Does exercising/testing of business continuity procedures/plans and arrangements include external organisations and supply chain?</t>
  </si>
  <si>
    <t>Does exercising/testing of business continuity procedures/plans and arrangements include internal and external suppliers of business continuity recovery services?</t>
  </si>
  <si>
    <t>Are exercises/tests consistent with the scope and objectives of business continuity plans, procedures and arrangements?</t>
  </si>
  <si>
    <t>Are the principle types of exercise described in ISO 22398 (Societal Security - Guidelines for exercising and testing) employed by the organisation?</t>
  </si>
  <si>
    <t>Does each exercise/test clearly define its aims and objectives?</t>
  </si>
  <si>
    <t>Are exercises based on appropriate and realistic scenarios?</t>
  </si>
  <si>
    <t>Are exercises/tests cognisant of legal, regulatory, operating licence or contractual obligations of the organisation?</t>
  </si>
  <si>
    <t>Are exercises/tests designed to be progressive in the type and level of the exercise e.g. desktop exercise, walk through, simulation?</t>
  </si>
  <si>
    <t>Is the frequency of exercises/tests based on the organisation’s needs, the environment in which it operates, changes within the organisation or supply chain and requirements of interested parties?</t>
  </si>
  <si>
    <t>Does the programme exercise/test technical, logistic, administrative, and procedural and other operational systems of the business continuity procedures and arrangements?</t>
  </si>
  <si>
    <t>Does the programme exercise all persons and teams with responsibilities within the business continuity procedures and arrangements?</t>
  </si>
  <si>
    <t>Does the programme exercise the business continuity arrangements and infrastructure e.g. workplace recovery and specialist business continuity service providers/suppliers?</t>
  </si>
  <si>
    <t>Is post exercise/test debriefing routinely carried out after each exercise/test?</t>
  </si>
  <si>
    <t>Are details obtained from post exercise/test debriefing included in post exercise/test reports?</t>
  </si>
  <si>
    <t>Do post exercise/test reports contain outcomes, recommendations and remedial actions to implement improvements or deal with non-conformities?</t>
  </si>
  <si>
    <t>Are post exercise/test reports used as a part of the organisation’s risk management and BCMS review/audit process?</t>
  </si>
  <si>
    <t>Are remedial action plans resulting from post exercise/test evaluation prioritised and implemented within an agreed time frame?</t>
  </si>
  <si>
    <t>Are remedial action plans documented?</t>
  </si>
  <si>
    <t>Is the ownership for the implementation of remedial actions assigned?</t>
  </si>
  <si>
    <t>Are improvements to the business continuity procedures and/or arrangements updated and communicated to all relevant and interested parties?</t>
  </si>
  <si>
    <t>Does the organisation conduct internal audits at planned intervals to provide information on whether the BCMS is effectively implemented and maintained:</t>
  </si>
  <si>
    <t>Does the organisation have and maintain a BCMS audit programme whereby thematic and other audits of the BCMS are carried out at planned intervals?</t>
  </si>
  <si>
    <t>Is the organisation’s audit programme based upon and cover the whole scope of the organisation’s BCMS?</t>
  </si>
  <si>
    <t>Is there a BCM or specified qualification and selection procedure for BCMS auditors e.g. professional practitioner membership of the Institute of Business Continuity Management or associated discipline?</t>
  </si>
  <si>
    <t>Does the BCMS audit programme based upon the results of risk assessments of the organisation’s prioritised activities?</t>
  </si>
  <si>
    <t>Does the BCMS audit process take into consideration the results of previous audits?</t>
  </si>
  <si>
    <t>Does the audit process verify and validate that the BCMS is achieving its objectives and conforms to its planned arrangements?</t>
  </si>
  <si>
    <t>Is a formal audit report published after each audit?</t>
  </si>
  <si>
    <t>Are audit findings and results used to provide input for management reviews?</t>
  </si>
  <si>
    <t>Does the organisation have and maintain a BCMS performance evaluation programme whereby thematic and other evaluations are carried out at planned intervals?</t>
  </si>
  <si>
    <t>Does the performance evaluation programme cover the whole scope of the organisation’s BCMS?</t>
  </si>
  <si>
    <t>Does the set of performance metrics/measurements consist of management, operational and economic indicators?</t>
  </si>
  <si>
    <t>Does the procedures for monitoring and evaluating performance provide for the assessment of the performance of the processes, procedures and functions that protect its prioritised activities?</t>
  </si>
  <si>
    <t>Is a documented report produced after each performance evaluation?</t>
  </si>
  <si>
    <t>Does the evaluation report address the opportunities for the continual improvement of the suitability, adequacy and effectiveness of the BCMS?</t>
  </si>
  <si>
    <t>Are the evaluations undertaken through exercising, testing, post-incident reporting, management reviews, audits, maturity assessments and other types of performance evaluation?</t>
  </si>
  <si>
    <t>Are recommendations resulting from the evaluation prioritised and implemented within an agreed timescale?</t>
  </si>
  <si>
    <t>Does the report include the identification of non-conformities and recommended corrective action?</t>
  </si>
  <si>
    <t>Do the evaluations address the possible need for changes to policy, objectives, strategies and other elements of the business continuity procedures and arrangements including continual improvement?</t>
  </si>
  <si>
    <t>Are evaluations influenced by the requirements of interested parties?</t>
  </si>
  <si>
    <t>Does each evaluation verify compliance and conformance of its business continuity procedures and arrangements with its own business continuity policy and objectives?</t>
  </si>
  <si>
    <t>Does the organisation use internal and/or external audits and/or self assessments to evaluate its business continuity procedures and arrangements?</t>
  </si>
  <si>
    <t>Does the evaluation verify that the organisation’s business continuity maintenance and exercising/testing programmes have been effectively implemented?</t>
  </si>
  <si>
    <t>Does the evaluation verify that the organisation has an on-going programme for business continuity training and awareness?</t>
  </si>
  <si>
    <t>Does the evaluation verify that the organisation’s business continuity procedures and arrangements have been effectively communicated to relevant staff and that those staff understand their roles and responsibilities?</t>
  </si>
  <si>
    <t>Is the management for the relevant business continuity procedures and/or arrangements being reviewed responsible for ensuring that any necessary corrections, amendments and/or corrective actions are taken without undue delay to eliminate detected nonconformities and their causes?</t>
  </si>
  <si>
    <t>Does the evaluation verify that change control procedures/processes are in place and operate effectively?</t>
  </si>
  <si>
    <t>Does the organisation have and maintain a documented BCMS management review programme whereby thematic and other reviews are carried out at planned intervals?</t>
  </si>
  <si>
    <t>Does the management review programme cover the whole scope of the organisation’s BCMS?</t>
  </si>
  <si>
    <t>Is there a BCM or specified qualification and selection procedure for BCMS reviewers’/auditors e.g. professional practitioner membership of the Institute of Business Continuity Management or associated discipline?</t>
  </si>
  <si>
    <t>Does the management review programme define the minimum frequency at which the organisation’s BCMS and business continuity arrangements shall be reviewed?</t>
  </si>
  <si>
    <t xml:space="preserve">Does the review programme allow for unforeseen or recognised factors that may trigger a review? </t>
  </si>
  <si>
    <t>Does the management review specifically include the effective operation of the organisation’s business continuity arrangements and capabilities?</t>
  </si>
  <si>
    <t>Does the management review mandate the use of ‘verified’ information and evidence?</t>
  </si>
  <si>
    <t>Does the organisation retain documented information as evidence of the result of management reviews?</t>
  </si>
  <si>
    <t>Does the organisation inform relevant interested parties of the results of management reviews?</t>
  </si>
  <si>
    <t>Does the organisation take appropriate action relating to the results and recommendations of each management review?</t>
  </si>
  <si>
    <t>Does the output of the management review include assessing opportunities for improvement and need for possible changes to the BCMS including that set out in clause 9.3 of ISO 22301?</t>
  </si>
  <si>
    <t>Is a management review carried out when significant changes occur within the organisation or its products/services or its environment or within its sector?</t>
  </si>
  <si>
    <t>Is a management review carried out as a part of any post incident analysis of actual business continuity disruptions or near misses?</t>
  </si>
  <si>
    <t>Does the input of each management review include results from other audits and reviews including key suppliers and outsourced partners?</t>
  </si>
  <si>
    <t>Are the results and findings of management reviews reported to relevant management, manager and/or committees?</t>
  </si>
  <si>
    <t>Is a documented report produced after each review?</t>
  </si>
  <si>
    <t>Are recommendations resulting from reviews prioritised and implemented within an agreed timescale?</t>
  </si>
  <si>
    <t>Are recommendations resulting from reviews followed up and updated into the BCM systems and procedures and arrangements?</t>
  </si>
  <si>
    <t>Does the review report address the opportunities for the continual improvement of the suitability, adequacy and effectiveness of the BCMS?</t>
  </si>
  <si>
    <t>Clause 9.1.2:  BCMS Maintenance</t>
  </si>
  <si>
    <t>Are changes to the organisation’s policies, strategic business plans / goals incorporated into the BCMS?</t>
  </si>
  <si>
    <t>Are changes to applicable laws, regulations contracts, licences, and standards incorporated into the BCMS?</t>
  </si>
  <si>
    <t>Are remedial action plans resulting from post exercise evaluation or review/audit prioritised and implemented within an agreed time frame?</t>
  </si>
  <si>
    <t>Are developments or changes resulting from on-going risk assessments, BIAs, audits etc updated into the business continuity procedures and arrangements?</t>
  </si>
  <si>
    <t>Are steps taken to ensure that the changes and their implications to existing business continuity systems, procedures and arrangements are understood by the relevant internal and/or external stakeholders/interested parties?</t>
  </si>
  <si>
    <t xml:space="preserve">Is a post incident review undertaken in the event of an incident that disrupts the organisation’s prioritised activities or requires an incident response? </t>
  </si>
  <si>
    <t>Does the review consider the relevance and accuracy of assumptions made in respect of the business continuity procedures and arrangements?</t>
  </si>
  <si>
    <t>Does the review assess the effectiveness of the organisation in meeting its recovery time objectives?</t>
  </si>
  <si>
    <t>Does the review assess the adequacy of the business continuity arrangements in preparing employees for the incident?</t>
  </si>
  <si>
    <t>Does the review compare actual impacts with those identified and considered during the BIA process?</t>
  </si>
  <si>
    <t>Does each plan conform to a minimum standard content based on either ISO 22301(8.4.4) and/or 22313(4.4.4.2)?</t>
  </si>
  <si>
    <t>Does each plan contain a customer and stakeholder/interested party management process?</t>
  </si>
  <si>
    <t>Does each plan contain details and identify the ICT systems on which their resumption relies and reference any ICT continuity procedures that exist? (ISO 22313 Clause 8.4.4.3.6) (further guidance on this area can be found in ISO 27301).</t>
  </si>
  <si>
    <t>Are their internal and/or external contracts and/or service level agreements for BCM arrangements i.e. the provision of specialist services, resources and/or products?</t>
  </si>
  <si>
    <t xml:space="preserve">Are the BCM arrangements tested and regularly updated? </t>
  </si>
  <si>
    <t>Are the agreed contracts and service levels aligned to the recovery time objectives of prioritised activities?</t>
  </si>
  <si>
    <t>Are the safety and welfare procedures within each plan reviewed and updated on a regular basis?</t>
  </si>
  <si>
    <t>Does each plan give due regard the welfare of individuals/teams affected by or managing the incident?</t>
  </si>
  <si>
    <t>Does the organisation provide debrief and confidential counselling advice to employees affected by the incident?</t>
  </si>
  <si>
    <t>Does the organisation have safety, first aid or evacuation-assistance teams that can be activated during a disruptive incident?</t>
  </si>
  <si>
    <t>Has the task list been communicated to the individual’s / teams assigned tasks?</t>
  </si>
  <si>
    <t>Have the task lists been exercised and tested to prove their effectiveness and feasibility?</t>
  </si>
  <si>
    <t>Does the organisation incident response and business continuity structure provide for internal and external communication with interested parties including authorities and the media during an incident?</t>
  </si>
  <si>
    <t>Does the organisation have a guideline or template for drafting a statement for the media?</t>
  </si>
  <si>
    <t>Is the communication team competence and capability developed via training and exercising?</t>
  </si>
  <si>
    <t>Does the organisation have proven procedures and capability for special arrangements for issuing warnings, alerts and external communication rapidly especially to interested parties with special needs?</t>
  </si>
  <si>
    <t>Does the organisation have procedures for warning and communication e.g. detecting a disruptive incident and alerting response personnel and interested parties?</t>
  </si>
  <si>
    <t>Has the organisation established a suitable venue to support the liaison with the media and other groups of interested parties?</t>
  </si>
  <si>
    <t>Are there adequate trained, competent and capable resources available to support the business continuity procedures, plans, arrangements and process to manage an incident?</t>
  </si>
  <si>
    <t>Are there adequate and trained resources available to operate the incident management centre?</t>
  </si>
  <si>
    <t>Is there a documented internal and external communications protocol to facilitate the liaison process?</t>
  </si>
  <si>
    <t>Does the organisation have predefined Incident Management Team(s) for co-ordinating and/or managing differing types of incident e.g. business, technical service delivery, site, building, corporate?</t>
  </si>
  <si>
    <t>Is team competence and capability developed via training and exercising?</t>
  </si>
  <si>
    <t>Is there a procedure/plan to respond and manage different types of disruptive incident e.g. business and/or site?</t>
  </si>
  <si>
    <t>Does the incident response structure have resources available to support the processes and procedures to manage a disruptive incident?</t>
  </si>
  <si>
    <t>Does the incident response structure provide for putting in place measures to provide for the safety and welfare of those affected?</t>
  </si>
  <si>
    <t>Is the response structure based on a command and co-ordinating system/model?</t>
  </si>
  <si>
    <t>Have the resource requirements to implement an incident management centre been identified and provided?</t>
  </si>
  <si>
    <t>Has the liaison procedure and/or plan been documented?</t>
  </si>
  <si>
    <t>Have the contact channels and details to activate the key liaison been identified and implemented?</t>
  </si>
  <si>
    <t>Does each team have procedures to govern its activities?</t>
  </si>
  <si>
    <t>Does the BIA process include key dates, seasons, time of year and other business cycles?</t>
  </si>
  <si>
    <t>Has the identification of the resumption/recovery times for prioritised activities and their dependencies been used to create a prioritised business resumption and recovery profile?</t>
  </si>
  <si>
    <t>Is there a full and complete list of prioritised activity telecommunications services and the critical systems that support them?</t>
  </si>
  <si>
    <t>Have key suppliers, service providers, outsourced partners and other relevant parties been identified and documented for each prioritised activity?</t>
  </si>
  <si>
    <t>Does the organisation have a formal documented standardised procedure and process for carrying out risk assessment?</t>
  </si>
  <si>
    <t>Has the organisation identified risks of disruption in respect of its prioritised activities and the resources that support the organisation’s products and services?</t>
  </si>
  <si>
    <t>Has a risk assessment been completed by each business and operational support division within the organisation at least once within the last 6 (six) months?</t>
  </si>
  <si>
    <t>Have the plausible scenarios that may lead to a material impact on prioritised activities their dependencies, resources and infrastructure together with their probability of occurring been identified, defined and documented?</t>
  </si>
  <si>
    <t>Has the level and exposure (likelihood of occurrence) of prioritised activities and their dependencies to operational risk(s) in respect of threats, exposures, vulnerabilities and liabilities at an industry, geographic, regional etc level been identified, defined and documented?</t>
  </si>
  <si>
    <t xml:space="preserve">Have the preventative, loss mitigation and risk treatment measures needed to eliminate, control and/or manage the disruptive related risks in respect of each prioritised activity been identified and implemented? </t>
  </si>
  <si>
    <t>Is there a documented process for a continuous review of the scenarios identified in respect of the organisation's prioritised activities and their dependencies?</t>
  </si>
  <si>
    <t>Are the risk and issues management registers and databases reveiwed at relevant variously planned intervals?</t>
  </si>
  <si>
    <t>When the organisation identifes a nonconformity does it  evaluate the need for action to eliminate the causes of the nonconformity to ensure it does not reoccur or occur elsewhere?</t>
  </si>
  <si>
    <t>Does the management review programme and procedures specify only competent and qualified resources shall perform the review?</t>
  </si>
  <si>
    <t xml:space="preserve">Does the organisation evaluate the performance and effectiveness of its BCMS? </t>
  </si>
  <si>
    <t>Is there a BCM or specified qualification and selection procedure for BCMS performance evaluators e.g. professional practitioner membership of the Institute of Business Continuity Management or associated discipline?</t>
  </si>
  <si>
    <t>Does the performance evaluation process provide the methods and methodologies for systematic monitoring, measurement, analysis and evaluation?</t>
  </si>
  <si>
    <t>Does the set of performance metrics/measurements relate to both the BCMS and its outputs?</t>
  </si>
  <si>
    <t>Does the criteria for performance evaluation mandate only ‘verified’ information and data will be used to ensure valid results?</t>
  </si>
  <si>
    <t>Does the organisation retain documented information as evidence of the nature of nonconformities, subsequent actions taken and the results of the corrective action?</t>
  </si>
  <si>
    <t>10.2.3</t>
  </si>
  <si>
    <t>Total Number of Questions: 8</t>
  </si>
  <si>
    <t>Does the organisation retain documented information as the evidence of continual improvement of its BCMS and business continuity procedures in particular?</t>
  </si>
  <si>
    <t>Does the organisation retain documented information as evidence of its BIA activities?</t>
  </si>
  <si>
    <t>Does the organisation’s maintenance programme ensure that any internal or external changes that impact on the organisation's prioritised activities are reviewed in relation to its business continuity procedures and arrangements?</t>
  </si>
  <si>
    <t>Are there assigned responsibilities to ensure that management reviews of the BCMS and business continuity procedures and arrangements in particular are carried out?</t>
  </si>
  <si>
    <t>Are the results of each management review of the BCMS and business continuity procedures and arrangements in particular,  clearly documented and records maintained?</t>
  </si>
  <si>
    <t>Does the organisation have a formal documented standard procedure and evaluation process for conducting a BIA?</t>
  </si>
  <si>
    <t>Does the organisation have standard process and template format to proved a BIA report?</t>
  </si>
  <si>
    <t>Has a standardised BIA been completed by each business division within the organisation at least once within the last 12 months and been signed-off by the relevant business and technical manager(s)?</t>
  </si>
  <si>
    <t>Does the risk assessment process provide a standardised risk assessment evaluation report template?</t>
  </si>
  <si>
    <t>Does the organisation retain documented information as evidence of its risk assessment programme and  activities?</t>
  </si>
  <si>
    <t>Does the organisation's risk management process provide prioritiesed and documented action plan(s) to implement the agreed recommendations of the risk assessment evaluation report within agreed timescales?</t>
  </si>
  <si>
    <t>Is the policy made available to relevant stakeholders/interested parties?</t>
  </si>
  <si>
    <t>Is the policy reviewed at planned intervals and when significant changes occur to or within the organisation to ensure its continued suitability?</t>
  </si>
  <si>
    <t>Does the organisation have a documented assurance process and programme for the BCMS and its component parts?</t>
  </si>
  <si>
    <t>Does the organisation have set of key performance indicators (KPI's objectives, targets and standards) for the BCMS?</t>
  </si>
  <si>
    <t>Are the key performance indicators in support of and aligned to the key business continuity outcomes/outputs?</t>
  </si>
  <si>
    <t>Does the organisation have assurance procedures to ensure that all parts of the organisation are fully aware of and comply with the BCM policy?</t>
  </si>
  <si>
    <t>Are remedial action plans developed to address assurance programme performance gaps within an agreed timescale?</t>
  </si>
  <si>
    <t>Does the organisation retain documented information on its business continuity policy?</t>
  </si>
  <si>
    <t>Does the organisation retain documented information as the evidence of its assurance activities and results?</t>
  </si>
  <si>
    <t>Does the organisation retain documented information as the evidence of its MIS activities and results?</t>
  </si>
  <si>
    <t>Has the organisation established the parts of the organisation to be included in the BCMS e.g. is it based upon the whole-of-business?</t>
  </si>
  <si>
    <t>Does the scope of the BCMS include the organisation's supply chain?</t>
  </si>
  <si>
    <t>Does the scope of the BCMS reflect the size, nature, scope and complexity of the organisation?</t>
  </si>
  <si>
    <t>Are the roles, responsibilities, accountabilities and authority of top management and employees within the BCMS clearly defined, documented and assigned?</t>
  </si>
  <si>
    <t>Is the focus of the BCMS aligned to the organisation's prioritised activities and their dependencies at a product and servi ce level?</t>
  </si>
  <si>
    <t>Is there a dedicated annual budget and resources allocated to BCMS for its implementation, maintenance and improvement?</t>
  </si>
  <si>
    <t>Has the organisation determined and provided the resources needed to establish, implement, operate, maintain and improve the BCMS?</t>
  </si>
  <si>
    <t>Does the organisation retain documented information as the evidence of its BCMS?</t>
  </si>
  <si>
    <t>Has the organisation's to management appointed one or more persons who shall be reponsible for implementing and maintaining the BCMS irrespective of other responsibilities?</t>
  </si>
  <si>
    <t>Does the BCMS have documented change control process/procedure to ensure it remains current, appropriate (fit for purpose) and plausible?</t>
  </si>
  <si>
    <t>Does the BCMS provide an annual assessment review report?</t>
  </si>
  <si>
    <t>Are professionally qualified and experienced business continuity practitioners employed in the implementation, exercising and maintenance of the BCMS and its business continuity procedures and arrangements in particular?</t>
  </si>
  <si>
    <t>Does the BCMS maintain a schedule of the organisation's prioritised activities and/or their dependenceis and single points of failure?</t>
  </si>
  <si>
    <t>Has the organisation's  incident and response capability been successfully demonstrated via invocation and/or exercising?</t>
  </si>
  <si>
    <t>Does the organisation ensure that all personnel and/or teams that have been assigned roles and responsibilities in the BCMS especially business continuity procedures and arrangements, are competent and capable of performing their roles?</t>
  </si>
  <si>
    <t>Is business continuity awareness an integral part of the organisation's induction programme for all new employees, managers and executives?</t>
  </si>
  <si>
    <t>Is there a documented Corporate (Organisation) BCM Strategy that has been signed-off by top management?</t>
  </si>
  <si>
    <t>Is there a documented Resource Recovery Strategy for critical business activities and their dependencies that has been signed off by top management?</t>
  </si>
  <si>
    <t>Clause 8.1 : Operational planning and control</t>
  </si>
  <si>
    <t>Does the organisation have documented business continuity plans in respect of each of the organisation’s prioritised activities and their dependencies?</t>
  </si>
  <si>
    <t>Clause 4.1 : Supply Chain</t>
  </si>
  <si>
    <t>Has the organisation identified and documented the links between its business continuity policy and its overall risk management strategy?</t>
  </si>
  <si>
    <t>Does the organisation have a documented Policy concerning the procurement, provision and management of outsourced good and services via its supply chain?</t>
  </si>
  <si>
    <t xml:space="preserve">Does the organisation's BCMS maintain a schedule of the internal and/or outsourced suppliers and/or service providers of prioritised activities and/or their dependencies and any single points of failure?  </t>
  </si>
  <si>
    <t>Does the organisation have a standard set of contract terms and conditions in respect of business continuity that are a mandatory requirement within each supply chain contract or SLA of outsourced suppliers and/or service providers of prioritised activities and/or their dependencies?</t>
  </si>
  <si>
    <t>Does the organisation's standard terms and conditions of an outsourcing contract and/or SLA  for the supply/provision of prioritised activities and/or their dependencies require the supplier/provider to immediately inform the organisation of any internal or external incident that impacts on them and their potential or actual ability to deliver the contracted service or supplies?</t>
  </si>
  <si>
    <t>Does the organisation retain documented information as the evidence of its procurement, supply chain and contract management?</t>
  </si>
  <si>
    <t>Does each organisation site and/or building have an Emergency Management/Evacuation Plan e.g. fire/bomb?</t>
  </si>
  <si>
    <t>Does each organisation site and/or building conduct regular drills of the Emergency Management/Evacuation Plan?</t>
  </si>
  <si>
    <t>Does each organisation site and/or building have an Emergency Management/Evacuation Plan test (drill) register?</t>
  </si>
  <si>
    <t>Does each key site, building, business division and support function e.g. IT, have an Incident Management Plan?</t>
  </si>
  <si>
    <t>Does the organisation have a documented Corporate Crisis Management Plan (CCMP)?</t>
  </si>
  <si>
    <t>Does the CCMP set out an operational structure, process and predefined response for the management of a corporate crisis?</t>
  </si>
  <si>
    <t>Are operational risk, constraints and/or assumptions in relation to the plan, its implementation and/or its invocation set out in the CCMP?</t>
  </si>
  <si>
    <t>Is the CCMP owned and signed off by a named role that is responsible for the plan its review, update and approval?</t>
  </si>
  <si>
    <t>Does the CCMP contain details to manage the immediate consequences of a corporate crisis?</t>
  </si>
  <si>
    <t>Does the organisation exercise the CCMP at least once every 12 months?</t>
  </si>
  <si>
    <t>Is the CCMP integrated with the organisation's other plans e.g. business continuity, incident management and communications, media and public relations?</t>
  </si>
  <si>
    <t>Does the strategy include the procurement and ongoing performance management of the organisation's supply chain of outsourced prioritised activities and their dependencies?</t>
  </si>
  <si>
    <t>Is there a documented change control process to ensure the strategy remains relevant and up-to-date?</t>
  </si>
  <si>
    <t>Is the strategy based upon and consistent with the current risk assessment of the organisation's prioritised activities and their dependencies?</t>
  </si>
  <si>
    <t>Does the strategy take into account those business activities that are not defined as prioritised activities?</t>
  </si>
  <si>
    <t>Does the strategy determine how it will manage relationships with its key stakeholders and external partities involved in the resumption/recovery process?</t>
  </si>
  <si>
    <t>Has ownership of the strategy been assigned?</t>
  </si>
  <si>
    <t>Has an organistion role been assigned to ensure the ongoing review and evaluation of the organisation's business continuity resource recovery strategies?</t>
  </si>
  <si>
    <t>Has an organistion role been assigned to ensure the ongoing review and evaluation of the organisation's business continuity resumption/recovery strategies?</t>
  </si>
  <si>
    <t>Is each plan based on a current BIA, risk assessment, prioritised business activity recovery and resource recovery strategies?</t>
  </si>
  <si>
    <t>Does the plan contain a method (incident log) for the recording of vital information about the disruptive incident, actions taken and decisions made?</t>
  </si>
  <si>
    <t>Is each plan owned and signed off by a named role that is responsible for the plan its review, maintenance and effectiveness?</t>
  </si>
  <si>
    <t>Is there a documented and funded maintenance cycle and programme for the plan and its component parts to ensure it remains appropriate (fit for purpose), plausible and capable of meeting its objectives and required outcomes?</t>
  </si>
  <si>
    <t>Does each plan contain predefined task checklists that includes mandatory and discretionary tasks together with individuals/roles/teams responsible for their completion and a process for tracking there completion within an allocated timeframe ?</t>
  </si>
  <si>
    <t>Is there a schedule to review such arrangements to ensure they are relevant and up-to-date?</t>
  </si>
  <si>
    <t>Does the organisation have a press briefing facility (different from liaison facility)?</t>
  </si>
  <si>
    <t>Does the plan have a stakeholder management process where individuals are appointed as managers of specific stakeholders or stakeholder groups ?</t>
  </si>
  <si>
    <t>Is the plan integrated with the organisation's other plans e.g. business continuity, incident and corporate crisis management?</t>
  </si>
  <si>
    <t>Are individual and team roles, accountability(ies), responsibility(ies) and authority clearly defined and documented within the plan to enable them to manage during a disruptive incident?</t>
  </si>
  <si>
    <t>Does the team have nominated, trained and capable spokespersons authorised to release information to the media?</t>
  </si>
  <si>
    <t>Does the organisation have a Communications, Media and Public Relations (PR) Team?</t>
  </si>
  <si>
    <t>Does the team include staff who are trained to answer telephone enquiries from the media and other interested parties ?</t>
  </si>
  <si>
    <t>Does the organisation have a process to deal with enquiries from customers, clients and stakeholders affected by the crisis or incident or business disruption e.g. help desk?</t>
  </si>
  <si>
    <t>Are independent professionally qualified and experienced communications, media and public relations  practitioners employed within the team?</t>
  </si>
  <si>
    <t>Clause 8.4.3: Warning and Communication</t>
  </si>
  <si>
    <t>Does the organisation periodically evaluate/audit the business continuity capability of its suppliers?</t>
  </si>
  <si>
    <t>Does the organisation engage in joint business continuity exercises with its outsourced suppliers?</t>
  </si>
  <si>
    <t>Is the operational planning process co-ordinated and integrated with the organisation's supply chain?</t>
  </si>
  <si>
    <t>Does the current operational planning process specifically include pandemic influenza and other human resources and industry specific types of scenario?</t>
  </si>
  <si>
    <t>Is the operational planning process primarily concerned with the organisation's prioritised activities and their dependencies?</t>
  </si>
  <si>
    <t>Is the operational planning process based upon the business continuity strategies derived from the BIA?</t>
  </si>
  <si>
    <t xml:space="preserve">Does the operational planning process cover from initial response to full or an agreed level (performance and functionality) of restoration and recovery of prioritised activities and/or their dependencies? </t>
  </si>
  <si>
    <t>Is the operational planning process co-ordinated and integrated with the corporate crisis management and communications and PR incident management process?</t>
  </si>
  <si>
    <t>People (ISO 22313: Clause 8.3.2.2)</t>
  </si>
  <si>
    <t>Finance (ISO 22313: Clause 8.3.2.8)</t>
  </si>
  <si>
    <t>Partners, suppliers and interested parties (ISO 22313: Clause 8.3.2.9)</t>
  </si>
  <si>
    <t>Information and data (ISO 22313: Clause 8.3.2.3)</t>
  </si>
  <si>
    <t>Buildings, work environment and associated utilities (ISO 22313: Clause 8.3.2.4)</t>
  </si>
  <si>
    <t>Facilities, equipment and consumables (ISO 22313: Clause 8.3.2.5)</t>
  </si>
  <si>
    <t>Information and communication technology and (ICT) systems (ISO 22313: Clause 8.3.2.6)</t>
  </si>
  <si>
    <t>Transportation (ISO 22313: Clause 8.3.2.7)</t>
  </si>
  <si>
    <t>Does each plan contain details to manage the immediate consequence of a disruptive incident and prevention of further loss or disruption of the organisation's prioritised activities?</t>
  </si>
  <si>
    <t>Does each plan contain nominated person(s) to manage the business continuity and business recovery phases of the incident or business disruption?</t>
  </si>
  <si>
    <t>Is each plan aligned with other business continuity arrangements external to the organisation?</t>
  </si>
  <si>
    <t>Does each plan contain clearly identified lines of communication?</t>
  </si>
  <si>
    <t>Does each plan contain relevant reference material?</t>
  </si>
  <si>
    <t>Is the defined purpose, objectives and scope of a plan clearly set out within the plan?</t>
  </si>
  <si>
    <t>Is the defined purpose, objectives and scope of the CCMP clearly set out within the plan?</t>
  </si>
  <si>
    <t>Does each plan contain guidelines and criteria regarding which individuals have the authority to invoke each plan and under what circumstances?</t>
  </si>
  <si>
    <t>Does each plan contain details on how and under what circumstance(s) the organisation will communicate with staff and their relatives, key stakeholders and emergency contacts?</t>
  </si>
  <si>
    <t>Does each plan contain a process for standing down once an incident is over?</t>
  </si>
  <si>
    <t>Does each plan contain nominated person(s) to manage the communications aspect of an incident or business disruption?</t>
  </si>
  <si>
    <t>Does each plan contain details of the organisation's media response during and following and incident?</t>
  </si>
  <si>
    <t>Is each plan integrated with the organisation's other plans e.g. business continuity, corporate crisis management and communications, media and public relations?</t>
  </si>
  <si>
    <t>Does each plan contain a method (incident log) for the recording of vital information about the corporate crisis, actions taken and decisions made?</t>
  </si>
  <si>
    <t xml:space="preserve">Is there a documented version control with formal change notification and distribution records for each plan? </t>
  </si>
  <si>
    <t>Is each plan reviewed and updated at least once every 12 (twelve) months or when significant changes occur to he organisation or its prioritised activities to ensure it remains current, appropriate (fit for purpose) and plausible?</t>
  </si>
  <si>
    <t>Is each plan and its component parts exercised at least once every 12 months?</t>
  </si>
  <si>
    <t>Has the notification, invocation (activation) and escalation process within each plan been successfully tested and/or invoked within the last 12 months and shown to be appropriate (fit for purpose) and plausible?</t>
  </si>
  <si>
    <t>Are there predefined on-site and offsite Incident  Management (Command and Co-ordination) Centre locations set out within each plan to manage a disruptive incident or corporate crisis?</t>
  </si>
  <si>
    <t>Are the organisation's incident management centres reviewed and updated on a regular basis?</t>
  </si>
  <si>
    <t>Are the organisation's incident management centre staff, facilities and support resources regularly exercised?</t>
  </si>
  <si>
    <t>Has the setting up and running of the organisation's incident management command centres been successfully tested and/or invoked and shown to be appropriate (fit for purpose) and plausible?</t>
  </si>
  <si>
    <t>Has the organisation's incident management centres been successfully tested and/or invoked at least once within the last 12 (twelve) months to ensure it can achieve is planned objectives within the required timescales?</t>
  </si>
  <si>
    <t>Does the on-site and off-site incident management centres have primary and secondary means of communication?</t>
  </si>
  <si>
    <t>Do the personnel within each team have the necessary responsibility, authority, competence and capability to manage, within their role in, an incident?</t>
  </si>
  <si>
    <t>Are members of each team provided with an incident aide memoire, based on the plan, that provides advice, instructions, guidance and key contact details?</t>
  </si>
  <si>
    <t>Have the roles and responsibilities of those involved in the immediate response and incident management plan have been identified and documented?</t>
  </si>
  <si>
    <t>Are the key points and details of liaison reviewed and updated on a regular basis?</t>
  </si>
  <si>
    <t>Are the key roles/organisations involved in the activation of the incident management plan been identified?</t>
  </si>
  <si>
    <t>Does the organisation's incident management include liaison with other organisations such as the emergency services, suppliers, regulators and other stakeholders/interested parties that may be involved in the management of a disruptive incident?</t>
  </si>
  <si>
    <t>Does the organisation have an incident management structure, procedures and arrangements that provide overall control of the response to a disruptive incident?</t>
  </si>
  <si>
    <t>Does each plan contain details of key tasks and actions that need to be carried out?</t>
  </si>
  <si>
    <t>Is there a task/action list that includes mandatory tasks together with individuals/roles/teams responsible for their completion within an allocated time?</t>
  </si>
  <si>
    <t>Is there a task/action list for the activation of the immediate / incident response procedure/plan?</t>
  </si>
  <si>
    <t>Is there a task/action list for the immediate steps to be taken?</t>
  </si>
  <si>
    <t>Are the task/action list and the individuals/roles/teams responsible regularly reviewed and updated?</t>
  </si>
  <si>
    <t>Have the task/action lists been exercised and tested to prove their effectiveness and feasibility?</t>
  </si>
  <si>
    <r>
      <t>Are 3</t>
    </r>
    <r>
      <rPr>
        <b/>
        <vertAlign val="superscript"/>
        <sz val="10"/>
        <rFont val="Arial"/>
        <family val="2"/>
      </rPr>
      <t>rd</t>
    </r>
    <r>
      <rPr>
        <b/>
        <sz val="10"/>
        <rFont val="Arial"/>
        <family val="2"/>
      </rPr>
      <t xml:space="preserve"> party suppliers required to inform the organisation as soon as they have a business continuity incident that may impact on the organisation?</t>
    </r>
  </si>
  <si>
    <t>Does the strategy and plan set out an operational structure, process and predefined response for the management of communications, media and public relations during/after a disruptive incident or corporate crisis?</t>
  </si>
  <si>
    <t>Does the organisation's communications process and procedure include the management and co-ordination the many communications that will  be sent and received during a disruptive incident?</t>
  </si>
  <si>
    <t>Have the organistion's communication, media and PR roles been allocated and documented?</t>
  </si>
  <si>
    <t>Does the organisation have a documented overall communications, media and public relations (PR) strategy, process, procedures and plan?</t>
  </si>
  <si>
    <t>Are operational risk, constraints and/or assumptions in relation to the strategy and plan, its implementation and/or its invocation set out in the strategy and plan?</t>
  </si>
  <si>
    <t>Is the strategy and plan owned and signed off by a named role that is responsible for the plan its review, maintenance and effectiveness?</t>
  </si>
  <si>
    <t>Does the organisation use social media in its incident communication, media and PR process?</t>
  </si>
  <si>
    <t>Is the defined purpose, objectives and scope of the strategy and plan clearly set out within the plan?</t>
  </si>
  <si>
    <t>Does the plan contain guidelines and criteria regarding which individuals have the authority to invoke the plan and under what circumstances?</t>
  </si>
  <si>
    <t>Is the strategy and plan reviewed and updated at least once every 12 (twelve) months or when significant changes occur to the organisation or its prioritised activities to ensure it remains current, appropriate (fit for purpose) and plausible?</t>
  </si>
  <si>
    <t>Are the organistion's communication and warning procedures regularly exercised and technically tested?</t>
  </si>
  <si>
    <t>Is there a process to notify and/or contact  the board, executives, managers, employees, customers, clients, regulators, stakeholders etc of the crisis or incident or business disruption and provide updated information, advice and instructions?</t>
  </si>
  <si>
    <t>Is there a documented change control process to ensure the plan remains current, appropriate (fit for purpose) and plausible when significant changes occur to the organisation or its prioritised activities?</t>
  </si>
  <si>
    <t>Are individuals and teams additionally trained in incident management communications in contrast to day-to-day communications?</t>
  </si>
  <si>
    <t>Is the team exercised at least once every 6 (months) months?</t>
  </si>
  <si>
    <t>Has the team been successfully exercised and/or invoked at least once within the last 6 (six) months to ensure it can achieve its planned objectives within the required timescales?</t>
  </si>
  <si>
    <t>Clause 8.4.4: Business Continuity Plans (BCP)</t>
  </si>
  <si>
    <t>Are operational risk, constraints and/or assumptions in relation to each plan, its implementation and/or its invocation set out in each plan?</t>
  </si>
  <si>
    <t>Does each plan contain documented procedures that address issues of salvage for facilities, equipment, technology, data and documented information?</t>
  </si>
  <si>
    <t>Does each plan contain documented procedures that address issues of security?</t>
  </si>
  <si>
    <t>Does each plan contain documented procedures and details of how each prioritised activity and its dependencies within the scope of the plan will be resumed and recovered? (ISO 22313 Clause 8.4.4.3.5)</t>
  </si>
  <si>
    <t>Does each plan contain a process for standing down once the disruptive incident is over?</t>
  </si>
  <si>
    <t>Does each plan contain details on how and under what circumstance the organisation will communicate with staff and their relatives, key stakeholders and emergency contacts?</t>
  </si>
  <si>
    <t>Does each plan contain a method (incident log) for the recording of vital information about the disruptive incident, actions taken and decisions made?</t>
  </si>
  <si>
    <t>Does each plan contain nominated person(s) to manage the communications aspect of a business disruption?</t>
  </si>
  <si>
    <t>Does each plan clearly identify, prioritise and document the non-technical e.g. personnel and work area recovery, resource recovery requirements for each prioritised activity?</t>
  </si>
  <si>
    <t>Do the different sections within each plan provide a modular structure whereby different modules can be supplied to individuals and/or teams on a need to know basis?</t>
  </si>
  <si>
    <t>Does each plan identify roles and teams that have the necessary seniority, authority, capability and competence to take control and manage the incident and communicate with stakeholders?</t>
  </si>
  <si>
    <t>Does each plan contain details to manage the immediate consequences of a business disruption and prevention of further loss or disruption of prioritised activities?</t>
  </si>
  <si>
    <t>Does each plan contain the RTO's and level of resumption/recovery in terms of functionality and performance of each prioritised activity?</t>
  </si>
  <si>
    <t>Does each plan provide for failure of the supply chain in respect of outsourced suppliers of goods and services that include prioritised activities and their dependencies?</t>
  </si>
  <si>
    <t>Is each plan integrated with the organisation's other business continuity  plans and arrangements e.g. ITDR, work area recovery, media and public relations, incident and corporate crisis management?</t>
  </si>
  <si>
    <t>Does each plan provide a clearly defined process for dealing with internal and external communications, the media and public relations during a business continuity incident?</t>
  </si>
  <si>
    <t>Is the task list and the individuals/roles/teams responsible regularly reviewed and updated?</t>
  </si>
  <si>
    <t>Does the safety and welfare procedures within each plan include the need for special attention to be paid to any groups with disabilities or other specific needs?</t>
  </si>
  <si>
    <t>Is there a task list for the activation of  a BCP?</t>
  </si>
  <si>
    <t>Are the invocation and response times of specialist BCM services clearly defined and aligned to the recovery time objectives of prioritised activities?</t>
  </si>
  <si>
    <t>Does the organisation have safety and welfare procedures documented within each business continuity plan?</t>
  </si>
  <si>
    <t xml:space="preserve">Does each plan contain specific details and procedure concerning site evacuation or internal site shelters (invacuation)? </t>
  </si>
  <si>
    <t>Does each plan contain standardised form/document templates?</t>
  </si>
  <si>
    <t>Does each plan set out alternative operations and/or procedures to close any gaps that may exist between a manufacturing capability and business continuity recovery requirements?</t>
  </si>
  <si>
    <t>Does each plan set out alternate manual operations and/or procedures to close any gap that may exist between telephony/IT fail over/ ITDR/resumption or other business continuity requirements?</t>
  </si>
  <si>
    <t>Does each plan contain details of the organisation's media policy and response during and following a disruptive incident?</t>
  </si>
  <si>
    <t>Does each plan include details of internal and external dependencies?</t>
  </si>
  <si>
    <t>Has the plan notification, invocation (activation) and escalation process been successfully tested and/or invoked at least once in the last 12 (twelve) months?</t>
  </si>
  <si>
    <t>Does each plan cover from invocation, initial response to restoration and full recovery of the organisation's prioritised activities and their dependences?</t>
  </si>
  <si>
    <t>Does the exercise/testing programme evaluate the organisation’s business continuity competence and capability?</t>
  </si>
  <si>
    <t>Does the organisation's exercise/testing programme ensure the organisation’s business continuity procedures and arrangements to ensure that they are consistent with its business continuity objectives?</t>
  </si>
  <si>
    <t>Taken over time does the business continuity exercise/testing programme verify the whole of the organisation's business continuity procedures and arrangements and involve relevant interested parties?</t>
  </si>
  <si>
    <t>Does the exercising/testing programme verify the recovery of technology, data and telecommunications including the availability and relocation of technical staff?</t>
  </si>
  <si>
    <t>Is the organisation's exercise/testing programme regularly evaluated and updated?</t>
  </si>
  <si>
    <t>Does the exercising/testing programme provide guidelines for conducting exercises and tests?</t>
  </si>
  <si>
    <t>Have the key components of the business continuity procedures and arrangements been identified and incorporated into the exercise/test programme?</t>
  </si>
  <si>
    <t xml:space="preserve">Is there a documented post exercise report together with recommendations produced after every exercise/test? </t>
  </si>
  <si>
    <t>Is the role and involvement of key employees/teams in the exercise/test of each plan/procedure/ business continuity arrangement clearly  identified in each exercise/test?</t>
  </si>
  <si>
    <t>Risk Assessment</t>
  </si>
  <si>
    <t>Organisation Business Continuity Strategy</t>
  </si>
  <si>
    <t>Resource Recovery Strategy(ies)</t>
  </si>
  <si>
    <t>Is the scale and complexity of exercises/tests appropriate to the organisation’s business continuity objectives?</t>
  </si>
  <si>
    <t>Does the organisation have a documented business continuity operational planning and control process that enables it to determine, plan, implement and control those actions needed to fulfil its business continuity policy and objectives?</t>
  </si>
  <si>
    <t>Is the operational planning process based upon a whole of business/organisation wide?</t>
  </si>
  <si>
    <t>Is the operational planning process integrated and co-ordinated with the relevant authorities and services e.g. industry regulators, emergency services and local authorities that may be involved in managing the impact and/or in the business resumption and recovery process?</t>
  </si>
  <si>
    <t>Is the operational planning process integrated and co-ordinated with other parts of the organisation e.g. geographically, divisions, departments, support functions that may be impacted and/or involved in the incident management,  business resumption and recovery process?</t>
  </si>
  <si>
    <t>Is the operational planning process integrated and linked to the organisations business as usual problem solving processes e.g. technical response to an operational problem (RtOP)?</t>
  </si>
  <si>
    <t>Is the BIA process, methodology and outputs documented?</t>
  </si>
  <si>
    <t>Does the organisation use a software tool to carry out a BIA? (if 'yes' please provide details)</t>
  </si>
  <si>
    <t>Does the BIA determine business continuity and recovery priorities, objectives and targets?</t>
  </si>
  <si>
    <t>Have the Recovery Time Objective (RTO) for each prioritised activity been identified and agreed?</t>
  </si>
  <si>
    <t>Has the organisation set the minimum acceptable level of business resumption / recovery in terms of functionality and performance for each prioritised activity as the Minimum Business Continuity Objective (MBCO)</t>
  </si>
  <si>
    <t>Has the organisation identified the dependencies and resources needed to maintain, restore, resume and/or recover each of its prioritised activities to an acceptable level of functionality and performance (MBCO)?</t>
  </si>
  <si>
    <t>Is there a long lead time for the replacement of prioritised activity equipment or plant?</t>
  </si>
  <si>
    <t>Can restoration or recovery of the organisation's prioritied activity  and/or their support resources be achieved without depending on a 3rd party supplier?</t>
  </si>
  <si>
    <t>Have all the internal and external dependencies relevant to and between each prioritised activity  been identified and documented?</t>
  </si>
  <si>
    <t>Do communication system recovery times align with the requirements of prioritised activities?</t>
  </si>
  <si>
    <t>Have the prioritised activities of the organisation to provide its products and services been identified and documented?</t>
  </si>
  <si>
    <t>Has a role within the organisation been formally assigned the responsibility for the management of risk within the organisation?</t>
  </si>
  <si>
    <t>Does the organistion have a documented Risk Management Strategy and Programme?</t>
  </si>
  <si>
    <t>Does the organistion have a documented Operational Risk Management Policy?</t>
  </si>
  <si>
    <t>Does the organisation use a software tool to carry out risk assessment? (if 'yes' please provide details)</t>
  </si>
  <si>
    <t>Does the risk assessment process define the types of risk, their impact and evaluation criteria?</t>
  </si>
  <si>
    <t>Has the organisation’s vulnerability to specific threats and disruptions of its prioritised activities, their support resources and dependencies been identified and documented?</t>
  </si>
  <si>
    <t>Are the threats, vulnerabilities, risks and issues that have been identified documented within a risk / issues register or part of a risk management database?</t>
  </si>
  <si>
    <t>Is a risk assessment completed by each business and operational support division within the organisation at least once every 6 (six) months and signed-off by the relevant business manager?</t>
  </si>
  <si>
    <t>Have areas of high operational risk concentration (risk clusters) been identified and documented e.g. one building/site with and/or a supplier/provider of several prioritised activities their support resources and/or dependencies ?</t>
  </si>
  <si>
    <t>Is there a procedure and process for an ongoing review of the disruptive incident related risks that have been identified in respect of the organisation's prioritised activities their support resources and dependencies?</t>
  </si>
  <si>
    <t>Have disruptive risk related risk treatments been evaluated for each prioritised activity their support resources and dependencies?</t>
  </si>
  <si>
    <t>Are regular reviews conducted to further prevent, minimise or eliminate the exposure of prioritised activities their support resources and dependencies to the threats and incidents identified?</t>
  </si>
  <si>
    <t>Are risk treatments commensurate with the organisation’s business continuity objectives?</t>
  </si>
  <si>
    <t>Are risk treatments in accordance with the organisation’s risk appetite?</t>
  </si>
  <si>
    <t>Is scenario planning used as a part of the risk assessment and management process in respect of the organisation’s prioritised activities their support resources and dependencies?</t>
  </si>
  <si>
    <t>Does the reviewprocess require the information to be up-to-date and confidential?</t>
  </si>
  <si>
    <t>Is the BCMS a standing agenda item on the organisation's Risk and/or Audit Committee or Board agenda?</t>
  </si>
  <si>
    <t>Clause 8.3.1: Organisation (Corporate) BCM Strategy</t>
  </si>
  <si>
    <t>Does the strategy provide a set of guidelines and minimum standards and/or regulatory and/or other guidelines?</t>
  </si>
  <si>
    <t>Is the strategy reviewed and evaluated at least once every 12 (twelve) months to ensure it remains relevant and up-to-date?</t>
  </si>
  <si>
    <t>Clause 8.3.2: Prioritised Activity Recovery Strategy</t>
  </si>
  <si>
    <t>Has an organistion role been assigned to ensure the ongoing review and evaluation of the organisation's BCM strategy?</t>
  </si>
  <si>
    <t>Is the strategy based upon and consistent with the current BIA assessment recovery profile of the organisation's prioritised activities their support resources and dependencies?</t>
  </si>
  <si>
    <t>Has ownership of the overall strategy been assigned?</t>
  </si>
  <si>
    <t>Is there a documented Business Continuity Resumption/Recovery Strategy(ies) for the organisation's prioritised activities their support resources and dependencies that has been signed off by top management?</t>
  </si>
  <si>
    <t>Are the strategy options to protect the organisation’s prioritised activities  their support resources and dependencies based upon the recovery time objectives (RTO) of the prioritised activities?</t>
  </si>
  <si>
    <t>Are the business continuity strategy options to protect the organisation’s prioritised activities their support resources and dependencies based upon the cost of the measure(s) versus the estimated benefits of implementation?</t>
  </si>
  <si>
    <t>Are the business continuity strategy options to protect the organisation’s prioritised activities their support resources and dependencies based upon the overall feasibility and suitability of the strategy?</t>
  </si>
  <si>
    <t xml:space="preserve">Is the strategy based on theorganisation's documented risk appetite including the acceptance of residual risk? </t>
  </si>
  <si>
    <t>Does the strategy define how the organisation will provide for the resumption/recovery of its prioritised activities their support resources and dependences for which business continuity is the chosen risk treatment?</t>
  </si>
  <si>
    <t>Does the organistion's risk appetite published in respect of business continuity indicate that only prioritised activities their support resources and/or their dependencies will be resumed/recovered via planned business continuity and all non prioritised activities will be resumed/recovered via best endeavours?</t>
  </si>
  <si>
    <t>Does the strategy set out the organisation's prioritised resumption/recovery profile for prioritised activities (products and services) their support resources and dependencies?</t>
  </si>
  <si>
    <t>Has the strategy been reviewed and evaluated at least once every last 12 (twelve) months to ensure it remains relevant and up-to-date?</t>
  </si>
  <si>
    <t>Clause 8.3.3: Resource Recovery Strategy</t>
  </si>
  <si>
    <t>Has the organisation's supply chain of outsourced prioritised activities (products and services) their support activities and dependencies been included within the strategy?</t>
  </si>
  <si>
    <t>Does the strategy set out the recovery times of the non-technical resources necessary to achieve the planned level of acceptable (functionality and performance) recovery of prioritised activities (products and services) their support resources and dependencies?</t>
  </si>
  <si>
    <t>Does the strategy set out the ICT  recovery time objectives, data recovery point objectives and recovery times of other technical resources necessary to achieve the planned level of acceptable (functionality and performance) recovery of prioritised activities (products and services) their support resources and dependencies?</t>
  </si>
  <si>
    <t>Is the strategy based upon and consistent with the resource recovery requirements identified within the current BIA in respect of the organisation's prioritised activities their support services and dependencies recovery profile?</t>
  </si>
  <si>
    <t>8.3.3.1</t>
  </si>
  <si>
    <t>Has the organisation identified and documented its activities, functions, services, products, partnerships, supplychains, relationships with interested parties and the potential impact related to a disruptive incident?</t>
  </si>
  <si>
    <t>Are the internal and external issues that impact and affect the organisation taken into account when establishing, implementing and maintaining the organisation’s BCMS?</t>
  </si>
  <si>
    <t>Has the organisation identified and documented the links between its business continuity policy and the organisations objectives and other policies?</t>
  </si>
  <si>
    <t>4.1.1</t>
  </si>
  <si>
    <t>4.1.2</t>
  </si>
  <si>
    <t>4.1.3</t>
  </si>
  <si>
    <t>4.1.4</t>
  </si>
  <si>
    <t>4.1.5</t>
  </si>
  <si>
    <t>4.1.6</t>
  </si>
  <si>
    <t>4.1.7</t>
  </si>
  <si>
    <t>4.1.8</t>
  </si>
  <si>
    <t>4.1.9</t>
  </si>
  <si>
    <t>Is there a task list for immediate steps to be taken?</t>
  </si>
  <si>
    <t>Does the organisation have a standardised business continuity specification of requirements for tenders and contracts concerning is supply chain especially its prioritised activities their support resources and dependencies?</t>
  </si>
  <si>
    <t>Does the organisation have a documented process concerning the management of outsourced prioritised activities their support resources and dependencies?</t>
  </si>
  <si>
    <t>Does the organisation have a documented process concerning the procurement of outsourced prioritised activities their support resources and dependencies?</t>
  </si>
  <si>
    <t>Does the organisation's standard terms and conditions of an outsourcing contract and/or SLA for prioritised activities their support resources and dependencies include a right to audit/assess the business continuity capability and resilience of the supplier against a predefined and agreed BCM standard/requirements?</t>
  </si>
  <si>
    <t>Is the business continuity plan and capability of outsourced suppliers/providers of the organistion's prioritised activities their support resources and dependencies assessed by the organisation in respect of the internal and external types of scenario/incident impact that could affect the supplier/service provider and their potential or actual ability to deliver the contracted service or supplies?</t>
  </si>
  <si>
    <t>Does the organisation's supply chain management process provide for the total failure of outsourced supplies and/or services of prioritised activities their support resources and dependencies?</t>
  </si>
  <si>
    <t>Is business continuity a standing agenda item at contract performance management meetings with the organisation's outsourced suppliers/providers of prioritised activities their support resources and dependencies?</t>
  </si>
  <si>
    <t>Does the organisation receive annual certified copies of a supplier's/provider's business continuity testing, exercise and/or rehearsal reports and  improvement action plans as a part of the contract terms and conditions and contract management process of the outsourcing of prioritised activities their support resources and dependencies?</t>
  </si>
  <si>
    <t>Does the organisation's procurement process contain a mandatory supply chain ‘due diligence process’ and report to verify that the provider of prioritised activities their support resources and dependencies has a proven business continuity capability and sourcing resilience in respect of each outsourced prioritised activity and/or  their dependencies?</t>
  </si>
  <si>
    <t>Does the organisation's contract performance management process have a mandatory  requirement to verify and validate at specific intervals that a provider of prioritised activities their support resources and dependencies has a proven business continuity capability and sourcing resilience in respect of each outsourced prioritised activitity their support resources their support resources and dependencies?</t>
  </si>
  <si>
    <t>Does the organisation have a supply chain sourcing exit strategy/plan to either switch its prioritised activity(ies) or dependency(ies) to another outsourced supplier or internal provision  for each of its outsourced prioritised activities their support resources and dependencies?</t>
  </si>
  <si>
    <t>Has the organisation established and incorporated the needs, requirements and expectations of the organisation’s stakeholders and interested parties in itsBCMS?</t>
  </si>
  <si>
    <t>Does the BCMS satisfy and discharge the organisation's corporate governance, legal and regulatory obligations?</t>
  </si>
  <si>
    <t>Has the organisation taken into account the applicable, legal, regulatory and other requirements in establishing, implementing and maintaining the BCMS?  (Note: Organisations operating in multiple locations often have to satisfy the requirements of different jurisdictions).</t>
  </si>
  <si>
    <t>4.2.2.1</t>
  </si>
  <si>
    <t>4.2.2.2</t>
  </si>
  <si>
    <t>4.2.2.3</t>
  </si>
  <si>
    <t>4.2.2.4</t>
  </si>
  <si>
    <t>4.2.2.5</t>
  </si>
  <si>
    <t>4.2.1.1</t>
  </si>
  <si>
    <t>4.2.1.2</t>
  </si>
  <si>
    <t>4.3.1</t>
  </si>
  <si>
    <r>
      <rPr>
        <sz val="10"/>
        <rFont val="Arial"/>
        <family val="2"/>
      </rPr>
      <t xml:space="preserve">Does the scope of the BCMS reflect its legal, regulatory, contractual and operating licence and any other requirements? </t>
    </r>
    <r>
      <rPr>
        <b/>
        <sz val="10"/>
        <rFont val="Arial"/>
        <family val="2"/>
      </rPr>
      <t>(Note: Organisations operating in multiple locations often have to satisfy the requirements of different jurisdictions).</t>
    </r>
  </si>
  <si>
    <t>4.3.2</t>
  </si>
  <si>
    <r>
      <t xml:space="preserve">Does the scope of the BCMS document and explain any relevant exclusions?  </t>
    </r>
    <r>
      <rPr>
        <b/>
        <sz val="10"/>
        <rFont val="Arial"/>
        <family val="2"/>
      </rPr>
      <t>(Note: Exclusions shall not affect the organisations ability and responsibility to provide continuity of business and operations that meet BCMS requirements, as determined by BIA and risk assessment and applicable legal, regulatory and other similar requirements. ISO 22301)</t>
    </r>
  </si>
  <si>
    <t>Is the scope of the organisation's BCMS proportionate to the organisation's risk and relect its risk appetite</t>
  </si>
  <si>
    <t>4.4.1</t>
  </si>
  <si>
    <t>4.4.2</t>
  </si>
  <si>
    <t>4.4.3</t>
  </si>
  <si>
    <t>4.4.4</t>
  </si>
  <si>
    <t>Is the BCMS aligned to ISO 22301 and/or ISO 22313  or any  legislation or other recognised standard and/or regulatory and/or other guidelines?</t>
  </si>
  <si>
    <t>Has the organisation determined the external and  internal issues that are relevant to its purpose and affect its ability to achieve the intended outcomes of its BCMS?</t>
  </si>
  <si>
    <t>Has the organisation established and implemented a Business Continuity Management System (BCMS)?</t>
  </si>
  <si>
    <t>Does the BCMS establish and maintain records/information to provide ‘verified’ auditable evidence of the effective operation of the BCMS?</t>
  </si>
  <si>
    <t>Is the BCMS reviewed at least once every 12 months or at planned intervals or when significant changes occur to or within or that impact upon the organisation?</t>
  </si>
  <si>
    <t>Does the organisation ensure that all personnel that are assigned roles and responsibilities within the BCMS are competent and capable of performing their tasks?</t>
  </si>
  <si>
    <r>
      <rPr>
        <sz val="10"/>
        <rFont val="Arial"/>
        <family val="2"/>
      </rPr>
      <t>Does the BCMS Management Information System (MIS) monitor and provide regular feedback on the status of the BCMS?</t>
    </r>
    <r>
      <rPr>
        <sz val="9"/>
        <rFont val="Arial"/>
        <family val="2"/>
      </rPr>
      <t xml:space="preserve"> </t>
    </r>
  </si>
  <si>
    <t>4.5.1</t>
  </si>
  <si>
    <t>4,5,2</t>
  </si>
  <si>
    <t>4.5.3</t>
  </si>
  <si>
    <t>4.5.4</t>
  </si>
  <si>
    <t>Clause 4.5: BCMS Assurance</t>
  </si>
  <si>
    <t>Does the organisation's assurance process provide assurance that key outsourced suppliers and outsourced partners of prioritised activities their support resources and dependencies have and effective and proven business continuity capability/arrangements in place?</t>
  </si>
  <si>
    <t>Is the BCMS status report communicated to key and relevant internal and external parties?</t>
  </si>
  <si>
    <t>Is there a scheduled programme to monitor and evaluate the status of the BCMS?</t>
  </si>
  <si>
    <t>4.5.5</t>
  </si>
  <si>
    <t>4.5.6</t>
  </si>
  <si>
    <t>4.5.7</t>
  </si>
  <si>
    <t>BCMS Assurance</t>
  </si>
  <si>
    <t>BCMS</t>
  </si>
  <si>
    <t>Clause 5.1 : Leadership and Commitment and Clause 5.2: Management Commitment</t>
  </si>
  <si>
    <t xml:space="preserve">Does the organisation's top management and other relevant management roles throughout the organisation demonstrate leadership, support and strong commitment with respect to the BCMS?  </t>
  </si>
  <si>
    <t>Is the organisation's top management proactively and visibly involved in the BCMS programme?</t>
  </si>
  <si>
    <t>Is the BCMS programme monitored and regularly evaluated by the organisation's top management?</t>
  </si>
  <si>
    <t>Does the organisation's top management and other relevant management roles strongly promote and ensure the integration of BCMS requirements into the organisation’s business processes?</t>
  </si>
  <si>
    <t>Does the organisation's top management and other relevant management roles ensure the resources needed for the BCMS are available?</t>
  </si>
  <si>
    <t>Has top management ensured there is an organisation BCM strategy and framework?</t>
  </si>
  <si>
    <t>Does top the  organisation's top management actively engage in the organisation's business continuity exercising and testing programme?</t>
  </si>
  <si>
    <t>5.1.1</t>
  </si>
  <si>
    <t>5.1.2</t>
  </si>
  <si>
    <t>5.1.3</t>
  </si>
  <si>
    <t>5.3.1</t>
  </si>
  <si>
    <t>5.3.2</t>
  </si>
  <si>
    <t>5.3.3</t>
  </si>
  <si>
    <t>Has the organisation's top management established and published a documented organisation business continuity policy?</t>
  </si>
  <si>
    <t xml:space="preserve">Has the organisation's top management appointed one or more management representatives with the appropriate authority, competencies and capability to be responsible for the BCMS and to be accountable for its establishment, implementation , maintenance and effective operation? </t>
  </si>
  <si>
    <t>Are selected key employees assigned to support and implement the BCMS programme?</t>
  </si>
  <si>
    <t>Are the key employees briefed on and trained in their BCMS and/or business continuity procedure roles etc?</t>
  </si>
  <si>
    <t>Has the organisation's top management assigned authority and responsibility for reporting on the performance of the BCMS to top management?</t>
  </si>
  <si>
    <t>Have the organisation's  top management appointed a steering committee to oversee the implementation and ongoing monitoring and performance evaluation of BCMS?</t>
  </si>
  <si>
    <t>Has top management assigned authority and responsibility for ensring the the BCMS conforms to the ISO standard/regulatory and legal requirements?</t>
  </si>
  <si>
    <t>5.4.1</t>
  </si>
  <si>
    <t>5.4.2</t>
  </si>
  <si>
    <t>5.4.3</t>
  </si>
  <si>
    <t>5.4.4</t>
  </si>
  <si>
    <t>5.4.5</t>
  </si>
  <si>
    <t>5.4.6</t>
  </si>
  <si>
    <t>5.4.7</t>
  </si>
  <si>
    <t>5.4.8</t>
  </si>
  <si>
    <t>5.3.4</t>
  </si>
  <si>
    <t>5.3.5</t>
  </si>
  <si>
    <t>5.3.6</t>
  </si>
  <si>
    <t>5.3.7</t>
  </si>
  <si>
    <t>5.3.8</t>
  </si>
  <si>
    <t>5.3.9</t>
  </si>
  <si>
    <t>5.3.10</t>
  </si>
  <si>
    <t>Leadership and Management commitment</t>
  </si>
  <si>
    <t>5.1.4</t>
  </si>
  <si>
    <t>5.1.5</t>
  </si>
  <si>
    <t>5.1.6</t>
  </si>
  <si>
    <t>5.1.7</t>
  </si>
  <si>
    <t>5.1.8</t>
  </si>
  <si>
    <t>5.1.9</t>
  </si>
  <si>
    <t>5.1.10</t>
  </si>
  <si>
    <t>5.1.11</t>
  </si>
  <si>
    <t>5.1.12</t>
  </si>
  <si>
    <t>5.1.14</t>
  </si>
  <si>
    <t>5.1.15</t>
  </si>
  <si>
    <t>5.1.16</t>
  </si>
  <si>
    <t>5.1.13</t>
  </si>
  <si>
    <t>Does the organisation plan actions to address its identified risks and opportunities ?</t>
  </si>
  <si>
    <t>Does the organisation ensure that documented information will be available to evaluate if the actions have been effective?</t>
  </si>
  <si>
    <t>Does the organisation have a plan for implementing and managing a BCMS (see Clause 8)?</t>
  </si>
  <si>
    <t>Does the organisation's BCM objectives protect prioritised activities (products and services) their support resources and dependencies?</t>
  </si>
  <si>
    <t>Has the organisation's top management established its business continuity objectives?</t>
  </si>
  <si>
    <t>Is the organistion's BCMS  implementation and management plan regularly reviewed and updated?</t>
  </si>
  <si>
    <t>Have the organisation's top management communicated the organisation's business continuity objectives throughout the organisation?</t>
  </si>
  <si>
    <t>Do the organisation's business continuity objectives take account of the needs and expectations of interested parties?</t>
  </si>
  <si>
    <t>Does the organisation's business continuity objectives take account of the organisation's supply chain?</t>
  </si>
  <si>
    <t>Does the organisation's business continuity objectives include its supply chain?</t>
  </si>
  <si>
    <t>Does the organisation's business continuity include its procurement process?</t>
  </si>
  <si>
    <t>Are the organisation's business continuity objectives subjectively and/or objectively measureable?</t>
  </si>
  <si>
    <t>Does the organisation's business continuity objectives include its outsourced service/products contract management?</t>
  </si>
  <si>
    <t>Does the resources include information and communications technology (ICT) including applications that support effective and efficient BCMS management?</t>
  </si>
  <si>
    <t>Are the resources and their allocation periodically reviewed to ensure their appropriateness and adequacy?</t>
  </si>
  <si>
    <t>Has the organisation nominated incident response personnel with the necessary responsibility, authority and competence to manage an incident?</t>
  </si>
  <si>
    <t>Has the organisation assigned personnel to teams according to their demonstrated competence/capability of dealing with different aspects of incident response?</t>
  </si>
  <si>
    <t>Has the organisation appointed a communications and media management  team in respect of incident response?</t>
  </si>
  <si>
    <t>Has the organisation appointed a customer/client/interested parties management team in respect of incident response?</t>
  </si>
  <si>
    <t>Has the organisation appointed a resumption of prioritised activities and their support resources management team in respect of incident response?</t>
  </si>
  <si>
    <t>Has the organisation appointed an ICT resumption/recovery management team in respect of incident response?</t>
  </si>
  <si>
    <t>7.1.18</t>
  </si>
  <si>
    <t>7.1.19</t>
  </si>
  <si>
    <t>Has the organisation determined the awareness, knowledge, understanding, skills and experience needed to fulfil the roles and responsibilities within its BCMS?</t>
  </si>
  <si>
    <t>Has the organisation determined the necessary competencies and capabilitiesof individuals and teams required for all BCMS roles and responsibilities that affects its BCMS and business continuity performance?</t>
  </si>
  <si>
    <t>Is business continuity training provided for key employees directly involved in the planning, delivery and management of the BCMS and business continuity procedures and arrangements?</t>
  </si>
  <si>
    <t>Has the organisation established a training programme for all current employees that may be affected by and/or have to deal with a disruptive incident?</t>
  </si>
  <si>
    <t>Has the organisation evaluated the effectiveness of actions taken to ensure individuals and teams engaged in delivering its BCMS and business continuity have the appropriate education, training and experience?</t>
  </si>
  <si>
    <t>Does the organisation retain appropriate documented informat as evidence of the training of individuals and teams?</t>
  </si>
  <si>
    <t>Are new developments in business continuity and/or the BCMS incorporated into the training programme?</t>
  </si>
  <si>
    <t>Is the business continuity training programme regularly evaluated to reflect changes and needs within the organisation?</t>
  </si>
  <si>
    <t>Is there a recognition/rewards system that reinforces employees involvement in the BCMS?</t>
  </si>
  <si>
    <t>Are organisation employees made aware of the implications of not conforming with the organisation's BCMS requirements?</t>
  </si>
  <si>
    <t>Are the organisation's employees made aware of the their contribution to the effectiveness of the BCMS including the benefits of improved business continuity performance?</t>
  </si>
  <si>
    <t>Does the organisation awareness programme include briefing key suppliers and distributors on the organisations business continuity procedures and arrangements?</t>
  </si>
  <si>
    <t>Does the organisation regularly evaluate the effectiveness of  business continuity awareness programme?</t>
  </si>
  <si>
    <t>Does the organisation regularly evaluate and update its business continuity awareness programme?</t>
  </si>
  <si>
    <t>Are the contributions of employees to the BCMS reflected in the organisation's annual performance reward system?</t>
  </si>
  <si>
    <t>Has the organisation established and  implemented procedures for internal communication amongst interested parties and employees within the organisation?</t>
  </si>
  <si>
    <t>Has the organisation established and implemented procedures for external communication with customers, partners, local community and other interested parties including the media?</t>
  </si>
  <si>
    <t>Has the organisation established and implemented procedures for receiving, documenting and responding to communication from interested parties?</t>
  </si>
  <si>
    <t>Has the organisation established and implemented procedures for facilitating structured communication with appropriate authorities and ensuring the interoperability of multiple responding organisation and personnel?</t>
  </si>
  <si>
    <t>Has the organisation established and implemented procedures for ensuring availability of the means of communication during a disruptive incident ?</t>
  </si>
  <si>
    <t>Has the organisation established and implemented procedures for operating and testing communications capabilities intended for use during disruption or normal communications ?</t>
  </si>
  <si>
    <t>Does the organisation control documentation to ensure it creates, maintains and protects documents in a manner that is approprite and sufficient to implement and operate its BCMS?</t>
  </si>
  <si>
    <t>Does the organisation's BCMS include documented information determined by the organisation as being necessary for the effective operation and functioning of the BCMS?</t>
  </si>
  <si>
    <t>When creating and updating documented information does the organisation ensure appropriate review and approval of suitability and adequacy?</t>
  </si>
  <si>
    <t>Is an organisation role formally assigned as being responsible for the delivery and maintenance of the BCMS and business continuity procedures and arrangements?</t>
  </si>
  <si>
    <t xml:space="preserve">Is the BCMS a standing agenda item at the organisation's Risk Management Committee meetings? </t>
  </si>
  <si>
    <t>Does the organisation's evaluation programme and procedures specify only competent and qualified resources shall perform performance evaluations?</t>
  </si>
  <si>
    <t>Are recommendations resulting from evaluation followed up and updated into the BCM systems and procedures and arrangements?</t>
  </si>
  <si>
    <t>8.1.1</t>
  </si>
  <si>
    <t>8.1.2</t>
  </si>
  <si>
    <t>8.1.3</t>
  </si>
  <si>
    <t>8.2.2.2</t>
  </si>
  <si>
    <t>8.2.1.1</t>
  </si>
  <si>
    <t>8.2.1.2</t>
  </si>
  <si>
    <t>8.2.1.3</t>
  </si>
  <si>
    <t>8.3.1.1</t>
  </si>
  <si>
    <t>8.3.1.2</t>
  </si>
  <si>
    <t>8.3.1.3</t>
  </si>
  <si>
    <t>8.3.2.1</t>
  </si>
  <si>
    <t>8.3.2.2</t>
  </si>
  <si>
    <t>8.3.2.3</t>
  </si>
  <si>
    <t>Does the strategy set out the acceptable (functional and performance) level of operational business resumption/recovery for prioritised activities (products and services) their support resources and dependencies?</t>
  </si>
  <si>
    <t>8.3.3.2</t>
  </si>
  <si>
    <t>8.3.3.3</t>
  </si>
  <si>
    <t>8.4.2.1</t>
  </si>
  <si>
    <t>8.4.2.2</t>
  </si>
  <si>
    <t>8.4.2.3</t>
  </si>
  <si>
    <t>8.4.2.4</t>
  </si>
  <si>
    <t>8.4.2.5</t>
  </si>
  <si>
    <t>Prioritised Activity(ies)
  Recovery Strategy</t>
  </si>
  <si>
    <t xml:space="preserve">  Operational Planning and Control</t>
  </si>
  <si>
    <t>Prioritised Activity(ies) Recovery Strategy</t>
  </si>
  <si>
    <t>IMPORTANT NOTICE TO THE INDIVIDUAL(S) PROVIDING MATERIAL FACT OR MATERIAL CHANGE INFORMATION TO COMPLETE THE ORGANISATION'S BUSINESS CONTINUITY MANAGEMENT SYSTEM SELF ASSESSMENT REVIEW.</t>
  </si>
  <si>
    <t>Organisation Details</t>
  </si>
  <si>
    <t>Market Sector:</t>
  </si>
  <si>
    <t>Scope of Review</t>
  </si>
  <si>
    <t>Organisation Role/Title:</t>
  </si>
  <si>
    <t>If the question relates to an aspect that does not affect/relate to the organisation, service or industry being assessed then a '1' must be placed in the N/A (not applicable) box.  This automatically discounts the question from the assessment.</t>
  </si>
  <si>
    <r>
      <t xml:space="preserve">Business Continuity Management (BCM): </t>
    </r>
    <r>
      <rPr>
        <sz val="10"/>
        <rFont val="Arial"/>
        <family val="2"/>
      </rPr>
      <t>is the holistic management process that identifies potential threats to an organisation and the impacts to business operations that those threats, if realised, might cause, and which provides a framework for building organisational resilience with the capability for an effective response that safeguards the interests of its key stakeholders, reputation, brand and value-creating activities.</t>
    </r>
  </si>
  <si>
    <r>
      <t xml:space="preserve">BCM Programme: </t>
    </r>
    <r>
      <rPr>
        <sz val="10"/>
        <rFont val="Arial"/>
        <family val="2"/>
      </rPr>
      <t>is the ongoing management and governance process supported by top management and appropriately resourced to implement and maintain business continuity management (BCM).</t>
    </r>
  </si>
  <si>
    <r>
      <t xml:space="preserve">Business Continuity Strategy: </t>
    </r>
    <r>
      <rPr>
        <sz val="10"/>
        <rFont val="Arial"/>
        <family val="2"/>
      </rPr>
      <t xml:space="preserve"> An approach by an organisation that will ensure its recovery and continuity in the face of an incident or business disruption. </t>
    </r>
  </si>
  <si>
    <r>
      <t>Activity:</t>
    </r>
    <r>
      <rPr>
        <sz val="10"/>
        <rFont val="Arial"/>
      </rPr>
      <t xml:space="preserve"> A process or set of processes undertaken by an organisation (or on its behalf) that produces or supports one or more products or services.</t>
    </r>
  </si>
  <si>
    <r>
      <t>Exercise:</t>
    </r>
    <r>
      <rPr>
        <sz val="10"/>
        <rFont val="Arial"/>
      </rPr>
      <t xml:space="preserve"> The process to train for, assess, practice and improve performance of an organisation.</t>
    </r>
  </si>
  <si>
    <r>
      <t>Incident:</t>
    </r>
    <r>
      <rPr>
        <sz val="10"/>
        <rFont val="Arial"/>
      </rPr>
      <t xml:space="preserve"> A situation that might be, or could lead to, a business disruption, loss emergency or crisis.</t>
    </r>
  </si>
  <si>
    <r>
      <t xml:space="preserve">Testing: </t>
    </r>
    <r>
      <rPr>
        <sz val="10"/>
        <rFont val="Arial"/>
        <family val="2"/>
      </rPr>
      <t>A procedure for evaluation; a means of determining the presence, quality or veracity of something.</t>
    </r>
  </si>
  <si>
    <r>
      <t xml:space="preserve">Risk Appetite: </t>
    </r>
    <r>
      <rPr>
        <sz val="10"/>
        <rFont val="Arial"/>
        <family val="2"/>
      </rPr>
      <t>The amount and type of risks that an organisation is willing to pursue or retain.</t>
    </r>
  </si>
  <si>
    <r>
      <t xml:space="preserve">Risk Assessment: </t>
    </r>
    <r>
      <rPr>
        <sz val="10"/>
        <rFont val="Arial"/>
        <family val="2"/>
      </rPr>
      <t>The overall process of risk identification, risk analysis and risk evaluation.</t>
    </r>
  </si>
  <si>
    <r>
      <t xml:space="preserve">Interested Party/Stakeholder: </t>
    </r>
    <r>
      <rPr>
        <sz val="10"/>
        <rFont val="Arial"/>
        <family val="2"/>
      </rPr>
      <t>person(s) or organisation(s) that can affect, be affected by, or perceive themselves to be affected by a decision or activity.</t>
    </r>
  </si>
  <si>
    <r>
      <t>Maximum Tolerable Period of Disruption (MTPD):</t>
    </r>
    <r>
      <rPr>
        <sz val="10"/>
        <rFont val="Arial"/>
      </rPr>
      <t xml:space="preserve"> The time it would take for adverse impacts, which might arise as a result of not providing a product/service or performing and activity to be become unacceptable.</t>
    </r>
  </si>
  <si>
    <r>
      <t>Organisation:</t>
    </r>
    <r>
      <rPr>
        <sz val="10"/>
        <rFont val="Arial"/>
      </rPr>
      <t xml:space="preserve"> A person or group of people that has its own functions with responsibilities, authorities and relationships to achieve its objectives.[</t>
    </r>
  </si>
  <si>
    <r>
      <t xml:space="preserve">Maximum Acceptable Outage (MAO): </t>
    </r>
    <r>
      <rPr>
        <sz val="10"/>
        <rFont val="Arial"/>
        <family val="2"/>
      </rPr>
      <t>The time it would take for adverse impacts, which might arise as a result of not providing a product/service or performing an activity, to become unacceptable.</t>
    </r>
  </si>
  <si>
    <r>
      <t>Products and Services:</t>
    </r>
    <r>
      <rPr>
        <sz val="10"/>
        <rFont val="Arial"/>
      </rPr>
      <t xml:space="preserve"> The beneficial outcomes provided by an organiation to its customers, recipients and stakeholders. </t>
    </r>
  </si>
  <si>
    <r>
      <t>Recovery Time Objective (RTO):</t>
    </r>
    <r>
      <rPr>
        <sz val="10"/>
        <rFont val="Arial"/>
      </rPr>
      <t xml:space="preserve"> The period of time following an incident within which the product or service must be resumed, or an activity must be resumed, or resources must be recovered.</t>
    </r>
  </si>
  <si>
    <r>
      <t>Incident Management Plan:</t>
    </r>
    <r>
      <rPr>
        <sz val="10"/>
        <rFont val="Arial"/>
      </rPr>
      <t xml:space="preserve"> A clearly defined and documented plan of action for use at the time of an incident, typically covering the key personnel, resources, services and actions needed to implement the incident management process. [BS 25999-1:2006]</t>
    </r>
  </si>
  <si>
    <r>
      <t>Performance Evaluation:</t>
    </r>
    <r>
      <rPr>
        <sz val="10"/>
        <rFont val="Arial"/>
      </rPr>
      <t xml:space="preserve"> The process of determining measurable results.</t>
    </r>
  </si>
  <si>
    <r>
      <t>Process:</t>
    </r>
    <r>
      <rPr>
        <sz val="10"/>
        <rFont val="Arial"/>
      </rPr>
      <t xml:space="preserve"> A set of interrelated or interacting activities which transforms inputs into outputs.</t>
    </r>
  </si>
  <si>
    <r>
      <t>Procedure:</t>
    </r>
    <r>
      <rPr>
        <sz val="10"/>
        <rFont val="Arial"/>
      </rPr>
      <t xml:space="preserve"> A specified way to carry out an activity or process.</t>
    </r>
  </si>
  <si>
    <t>This self assessment review or any part thereof is not to be used for commercial purposes e.g. consultancy or certification of a BCMS, unless expressly authorised in writing and licensed for such by the copyright holder.  It is intended for use by organisations as part of an internal BCMS self assessment review or their supply chain or within their procurement process or contract management where applicable and appropriate.  In using the review an organisation or individual should make themselves fully aware of the conditions of use and disclaimer associated with advice and use of the review.</t>
  </si>
  <si>
    <r>
      <t xml:space="preserve">Incident Management Centre:  </t>
    </r>
    <r>
      <rPr>
        <sz val="10"/>
        <rFont val="Arial"/>
        <family val="2"/>
      </rPr>
      <t>The physical and operational (command and control) location of the incident/crisis management team and function.</t>
    </r>
  </si>
  <si>
    <r>
      <t xml:space="preserve">Information Technology Disaster Recovery (ITDR):  </t>
    </r>
    <r>
      <rPr>
        <sz val="10"/>
        <rFont val="Arial"/>
        <family val="2"/>
      </rPr>
      <t xml:space="preserve">The operational recovery of information technology (computers) and telecommunications (ICT) functions that includes data centres, hardware, systems, infrastructure, applications and data.  </t>
    </r>
  </si>
  <si>
    <r>
      <t>Likelihood:</t>
    </r>
    <r>
      <rPr>
        <sz val="10"/>
        <rFont val="Arial"/>
      </rPr>
      <t xml:space="preserve"> The chance of something happening, whether defined, measured or estimated objectively or subjectively, or in terms of general descriptors e.g. rare, unlikely, likely, almost certain, frequences or mathematicla probabilities.  [BS 25999-1:2006]</t>
    </r>
  </si>
  <si>
    <t>4.1.10</t>
  </si>
  <si>
    <t>4.1.11</t>
  </si>
  <si>
    <t>4.1.12</t>
  </si>
  <si>
    <t>4.1.13</t>
  </si>
  <si>
    <t>4.1.14</t>
  </si>
  <si>
    <t>4.1.15</t>
  </si>
  <si>
    <t>4.1.16</t>
  </si>
  <si>
    <t>4.1.17</t>
  </si>
  <si>
    <t>4.1.18</t>
  </si>
  <si>
    <t>4.1.19</t>
  </si>
  <si>
    <t>4.1.20</t>
  </si>
  <si>
    <t>4.1.21</t>
  </si>
  <si>
    <t>4.1.22</t>
  </si>
  <si>
    <t>4.1.23</t>
  </si>
  <si>
    <t>4.1.24</t>
  </si>
  <si>
    <t>4.1.25</t>
  </si>
  <si>
    <t>4.1.26</t>
  </si>
  <si>
    <t>4.1.27</t>
  </si>
  <si>
    <t>4.3.3</t>
  </si>
  <si>
    <t>4.3.4</t>
  </si>
  <si>
    <t>4.3.5</t>
  </si>
  <si>
    <t>4.3.6</t>
  </si>
  <si>
    <t>4.3.7</t>
  </si>
  <si>
    <t>4.3.8</t>
  </si>
  <si>
    <t>4.3.9</t>
  </si>
  <si>
    <t>4.3.10</t>
  </si>
  <si>
    <t>4.3.11</t>
  </si>
  <si>
    <t>4.3.12</t>
  </si>
  <si>
    <t>4.3.13</t>
  </si>
  <si>
    <t>4.4.5</t>
  </si>
  <si>
    <t>4.4.6</t>
  </si>
  <si>
    <t>4.4.7</t>
  </si>
  <si>
    <t>4.4.8</t>
  </si>
  <si>
    <t>4.4.9</t>
  </si>
  <si>
    <t>4.4.10</t>
  </si>
  <si>
    <t>4.4.11</t>
  </si>
  <si>
    <t>4.4.12</t>
  </si>
  <si>
    <t>4.4.13</t>
  </si>
  <si>
    <t>4.4.14</t>
  </si>
  <si>
    <t>4.4.15</t>
  </si>
  <si>
    <t>4.4.16</t>
  </si>
  <si>
    <t>4.4.17</t>
  </si>
  <si>
    <t>4.4.18</t>
  </si>
  <si>
    <t>4.4.19</t>
  </si>
  <si>
    <t>4.4.20</t>
  </si>
  <si>
    <t>4.4.21</t>
  </si>
  <si>
    <t>4.5.8</t>
  </si>
  <si>
    <t>4.5.9</t>
  </si>
  <si>
    <t>4.5.10</t>
  </si>
  <si>
    <t>4.5.11</t>
  </si>
  <si>
    <t>4.5.12</t>
  </si>
  <si>
    <t>4.5.13</t>
  </si>
  <si>
    <t>4.5.14</t>
  </si>
  <si>
    <t>4.5.15</t>
  </si>
  <si>
    <t>4.5.16</t>
  </si>
  <si>
    <t>4.5.17</t>
  </si>
  <si>
    <t>4.5.18</t>
  </si>
  <si>
    <t>4.5.19</t>
  </si>
  <si>
    <t>4.5.20</t>
  </si>
  <si>
    <t>4.5.21</t>
  </si>
  <si>
    <t xml:space="preserve">Total Number of Questions: 34 </t>
  </si>
  <si>
    <t xml:space="preserve">Total Number of Questions: 27 </t>
  </si>
  <si>
    <t>Clause 7.5: Documented Information</t>
  </si>
  <si>
    <t>Documented Information</t>
  </si>
  <si>
    <t>Clause 10.2: Continual Improvement</t>
  </si>
  <si>
    <t>Clause10.1 : Nonconformity and Corrective Action</t>
  </si>
  <si>
    <t>Clause 9.2:  Internal Audit</t>
  </si>
  <si>
    <t>Clause 9.1.2:  Evaluation of Business Continuity Procedures</t>
  </si>
  <si>
    <t>Clause 9.1 : Monitoring, Measurement, Analysis and Evaluation</t>
  </si>
  <si>
    <t>Management Review</t>
  </si>
  <si>
    <t>Internal Audit</t>
  </si>
  <si>
    <t>BCMS Maintenance</t>
  </si>
  <si>
    <t>Evaluation of Business Continuity Procedures</t>
  </si>
  <si>
    <t>Monitoring, Measurement, Analysis and Evaluation</t>
  </si>
  <si>
    <t>9.1.1</t>
  </si>
  <si>
    <t>9.1.2</t>
  </si>
  <si>
    <t>9.1.2.1</t>
  </si>
  <si>
    <t>9.1.2.2</t>
  </si>
  <si>
    <t>9.2.1</t>
  </si>
  <si>
    <t>9.3.1</t>
  </si>
  <si>
    <t>9.3.2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</si>
  <si>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</si>
  <si>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</si>
  <si>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</si>
  <si>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</si>
  <si>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</si>
  <si>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</si>
  <si>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</si>
  <si>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</si>
  <si>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</si>
  <si>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</si>
  <si>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</si>
  <si>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</si>
  <si>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</si>
  <si>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</si>
  <si>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</si>
  <si>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</si>
  <si>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</si>
  <si>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</si>
  <si>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</si>
  <si>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</si>
  <si>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</si>
  <si>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</si>
  <si>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</si>
  <si>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9.1.26</t>
  </si>
  <si>
    <t>9.1.27</t>
  </si>
  <si>
    <t>9.1.2.3</t>
  </si>
  <si>
    <t>9.1.2.4</t>
  </si>
  <si>
    <t>9.1.2.5</t>
  </si>
  <si>
    <t>9.1.2.6</t>
  </si>
  <si>
    <t>9.1.2.7</t>
  </si>
  <si>
    <t>9.1.2.8</t>
  </si>
  <si>
    <t>9.1.2.9</t>
  </si>
  <si>
    <t>9.1.2.10</t>
  </si>
  <si>
    <t>9.1.2.11</t>
  </si>
  <si>
    <t>9.1.2.12</t>
  </si>
  <si>
    <t>9.1.2.13</t>
  </si>
  <si>
    <t>9.1.2.14</t>
  </si>
  <si>
    <t>9.1.2.15</t>
  </si>
  <si>
    <t>9.1.2.16</t>
  </si>
  <si>
    <t>9.1.2.17</t>
  </si>
  <si>
    <t>9.1.2.18</t>
  </si>
  <si>
    <t>9.1.2.19</t>
  </si>
  <si>
    <t>9.1.2.20</t>
  </si>
  <si>
    <t>9.1.2.21</t>
  </si>
  <si>
    <t>9.1.2.22</t>
  </si>
  <si>
    <t>9.1.2.23</t>
  </si>
  <si>
    <t>9.1.2.24</t>
  </si>
  <si>
    <t>9.1.2.25</t>
  </si>
  <si>
    <t>9.1.2.26</t>
  </si>
  <si>
    <t>9.1.2.27</t>
  </si>
  <si>
    <t>9.1.2.28</t>
  </si>
  <si>
    <t>9.1.2.29</t>
  </si>
  <si>
    <t>9.1.2.30</t>
  </si>
  <si>
    <t>9.1.2.31</t>
  </si>
  <si>
    <t>9.1.2.32</t>
  </si>
  <si>
    <t>9.1.2.33</t>
  </si>
  <si>
    <t>9.2.2</t>
  </si>
  <si>
    <t>9.2.3</t>
  </si>
  <si>
    <t>9.2.4</t>
  </si>
  <si>
    <t>9.2.5</t>
  </si>
  <si>
    <t>9.2.6</t>
  </si>
  <si>
    <t>9.2.7</t>
  </si>
  <si>
    <t>9.2.8</t>
  </si>
  <si>
    <t>9.2.9</t>
  </si>
  <si>
    <t>9.2.10</t>
  </si>
  <si>
    <t>9.2.11</t>
  </si>
  <si>
    <t>9.2.12</t>
  </si>
  <si>
    <t>9.2.13</t>
  </si>
  <si>
    <t>9.2.14</t>
  </si>
  <si>
    <t>9.2.15</t>
  </si>
  <si>
    <t>9.2.16</t>
  </si>
  <si>
    <t>9.2.17</t>
  </si>
  <si>
    <t>9.2.18</t>
  </si>
  <si>
    <t>9.2.19</t>
  </si>
  <si>
    <t>9.3.3</t>
  </si>
  <si>
    <t>9.3.4</t>
  </si>
  <si>
    <t>9.3.5</t>
  </si>
  <si>
    <t>9.3.6</t>
  </si>
  <si>
    <t>9.3.7</t>
  </si>
  <si>
    <t>9.3.8</t>
  </si>
  <si>
    <t>9.3.9</t>
  </si>
  <si>
    <t>9.3.10</t>
  </si>
  <si>
    <t>9.3.11</t>
  </si>
  <si>
    <t>9.3.12</t>
  </si>
  <si>
    <t>9.3.13</t>
  </si>
  <si>
    <t>9.3.14</t>
  </si>
  <si>
    <t>9.3.15</t>
  </si>
  <si>
    <t>9.3.16</t>
  </si>
  <si>
    <t>9.3.17</t>
  </si>
  <si>
    <t>9.3.18</t>
  </si>
  <si>
    <t>9.3.19</t>
  </si>
  <si>
    <t>9.3.20</t>
  </si>
  <si>
    <t>9.3.21</t>
  </si>
  <si>
    <t>9.3.22</t>
  </si>
  <si>
    <t>9.3.23</t>
  </si>
  <si>
    <t>9.3.24</t>
  </si>
  <si>
    <t>9.3.25</t>
  </si>
  <si>
    <t>9.3.26</t>
  </si>
  <si>
    <t>9.3.27</t>
  </si>
  <si>
    <t>9.3.28</t>
  </si>
  <si>
    <t>9.3.29</t>
  </si>
  <si>
    <t>9.3.30</t>
  </si>
  <si>
    <t>9.3.31</t>
  </si>
  <si>
    <t>9.3.32</t>
  </si>
  <si>
    <t>9.3.33</t>
  </si>
  <si>
    <t>9.3.34</t>
  </si>
  <si>
    <t>9.3.35</t>
  </si>
  <si>
    <t>9.3.36</t>
  </si>
  <si>
    <t>Total Number of Questions: 136</t>
  </si>
  <si>
    <t>Understanding the Organisation and its Context</t>
  </si>
  <si>
    <t>Context of the Organisation</t>
  </si>
  <si>
    <t>Determining the Scope of the BCMS</t>
  </si>
  <si>
    <t>Understanding the Needs and Expectation of Interested Parties</t>
  </si>
  <si>
    <t>Clause 4.1 : Understanding the Organisation</t>
  </si>
  <si>
    <t>Clause 4.2.2 Legal and Regulatory Requirements</t>
  </si>
  <si>
    <t>Clause 4.2:  Understanding the Needs and Expectations of Interested Parties</t>
  </si>
  <si>
    <t>Clause 4.3: Determining the Scope of the Management System</t>
  </si>
  <si>
    <t>Organisational Roles, Responsibilities and Authorities</t>
  </si>
  <si>
    <t>Leadership</t>
  </si>
  <si>
    <t>Clause 5.4: Organisational Roles, Responsibilities and Authorities</t>
  </si>
  <si>
    <t>Actions to Address Risks and Opportunities</t>
  </si>
  <si>
    <t>Business Continuity Objectives and Plans to achieve them</t>
  </si>
  <si>
    <t>Clause 6.2: Business Continuity Objectives and Plans to achieve them</t>
  </si>
  <si>
    <t>Clause 6.1 : Actions to Address Risks and Opportunities</t>
  </si>
  <si>
    <t>Clause 7.5.3:  Control of Documented Information</t>
  </si>
  <si>
    <t>Clause 7.5.2: Creating and Updating</t>
  </si>
  <si>
    <t>Total Number of Questions: 72</t>
  </si>
  <si>
    <t>Continual Improvement</t>
  </si>
  <si>
    <t>Nonconfirmity and Corrective Action</t>
  </si>
  <si>
    <t>Prioritised Activity Recovery Strategy(ies)</t>
  </si>
  <si>
    <t>Incident Response and Structure</t>
  </si>
  <si>
    <t>Communications and Warning</t>
  </si>
  <si>
    <t>Business Continuity Plans</t>
  </si>
  <si>
    <t>8.1.4</t>
  </si>
  <si>
    <t>8.1.5</t>
  </si>
  <si>
    <t>8.1.6</t>
  </si>
  <si>
    <t>8.1.7</t>
  </si>
  <si>
    <t>8.1.8</t>
  </si>
  <si>
    <t>8.1.9</t>
  </si>
  <si>
    <t>8.1.10</t>
  </si>
  <si>
    <t>8.1.11</t>
  </si>
  <si>
    <t>8.1.12</t>
  </si>
  <si>
    <t>8.3.1.4</t>
  </si>
  <si>
    <t>8.3.1.5</t>
  </si>
  <si>
    <t>8.3.1.6</t>
  </si>
  <si>
    <t>8.3.1.7</t>
  </si>
  <si>
    <t>8.3.1.8</t>
  </si>
  <si>
    <t>8.3.1.9</t>
  </si>
  <si>
    <t>8.3.1.10</t>
  </si>
  <si>
    <t>8.3.1.11</t>
  </si>
  <si>
    <t>8.3.1.12</t>
  </si>
  <si>
    <t>8.3.1.13</t>
  </si>
  <si>
    <t>8.3.1.14</t>
  </si>
  <si>
    <t>8.3.2.4</t>
  </si>
  <si>
    <t>8.3.2.5</t>
  </si>
  <si>
    <t>8.3.2.6</t>
  </si>
  <si>
    <t>8.3.2.7</t>
  </si>
  <si>
    <t>8.3.2.8</t>
  </si>
  <si>
    <t>8.3.2.9</t>
  </si>
  <si>
    <t>8.3.2.10</t>
  </si>
  <si>
    <t>8.3.2.11</t>
  </si>
  <si>
    <t>8.3.2.12</t>
  </si>
  <si>
    <t>8.3.2.13</t>
  </si>
  <si>
    <t>8.3.2.14</t>
  </si>
  <si>
    <t>8.3.2.15</t>
  </si>
  <si>
    <t>8.3.2.16</t>
  </si>
  <si>
    <t>8.3.2.17</t>
  </si>
  <si>
    <t>8.3.2.18</t>
  </si>
  <si>
    <t>8.3.2.19</t>
  </si>
  <si>
    <t>8.3.2.20</t>
  </si>
  <si>
    <t>8.3.2.21</t>
  </si>
  <si>
    <t>8.3.2.22</t>
  </si>
  <si>
    <t>8.3.2.23</t>
  </si>
  <si>
    <t>8.3.2.24</t>
  </si>
  <si>
    <t>8.3.2.25</t>
  </si>
  <si>
    <t>8.3.2.26</t>
  </si>
  <si>
    <t>8.3.2.27</t>
  </si>
  <si>
    <t>8.3.3.4</t>
  </si>
  <si>
    <t>8.3.3.5</t>
  </si>
  <si>
    <t>8.3.3.6</t>
  </si>
  <si>
    <t>8.3.3.7</t>
  </si>
  <si>
    <t>8.3.3.8</t>
  </si>
  <si>
    <t>8.3.3.9</t>
  </si>
  <si>
    <t>8.3.3.10</t>
  </si>
  <si>
    <t>8.3.3.11</t>
  </si>
  <si>
    <t>8.3.3.12</t>
  </si>
  <si>
    <t>8.3.3.13</t>
  </si>
  <si>
    <t>8.3.3.14</t>
  </si>
  <si>
    <t>8.3.3.15</t>
  </si>
  <si>
    <t>8.3.3.16</t>
  </si>
  <si>
    <t>8.3.3.17</t>
  </si>
  <si>
    <t>8.3.3.18</t>
  </si>
  <si>
    <t>8.3.3.19</t>
  </si>
  <si>
    <t>8.3.3.20</t>
  </si>
  <si>
    <t>8.3.3.21</t>
  </si>
  <si>
    <t>8.3.3.22</t>
  </si>
  <si>
    <t>8.3.3.23</t>
  </si>
  <si>
    <t>8.3.3.24</t>
  </si>
  <si>
    <t>8.3.3.25</t>
  </si>
  <si>
    <t>8.3.3.26</t>
  </si>
  <si>
    <t>8.5.1</t>
  </si>
  <si>
    <t>8.5.2</t>
  </si>
  <si>
    <t>8.5.3</t>
  </si>
  <si>
    <t>8.5.4</t>
  </si>
  <si>
    <t>8.5.5</t>
  </si>
  <si>
    <t>8.5.6</t>
  </si>
  <si>
    <t>8.5.7</t>
  </si>
  <si>
    <t>8.5.8</t>
  </si>
  <si>
    <t>8.5.9</t>
  </si>
  <si>
    <t>8.5.10</t>
  </si>
  <si>
    <t>8.5.11</t>
  </si>
  <si>
    <t>8.5.12</t>
  </si>
  <si>
    <t>8.5.13</t>
  </si>
  <si>
    <t>8.5.15</t>
  </si>
  <si>
    <t>8.5.14</t>
  </si>
  <si>
    <t>8.5.16</t>
  </si>
  <si>
    <t>8.5.17</t>
  </si>
  <si>
    <t>8.5.18</t>
  </si>
  <si>
    <t>8.5.19</t>
  </si>
  <si>
    <t>8.5.20</t>
  </si>
  <si>
    <t>8.5.21</t>
  </si>
  <si>
    <t>8.5.22</t>
  </si>
  <si>
    <t>8.5.23</t>
  </si>
  <si>
    <t>8.5.24</t>
  </si>
  <si>
    <t>8.5.25</t>
  </si>
  <si>
    <t>8.5.26</t>
  </si>
  <si>
    <t>8.5.27</t>
  </si>
  <si>
    <t>8.5.28</t>
  </si>
  <si>
    <t>8.5.29</t>
  </si>
  <si>
    <t>8.5.30</t>
  </si>
  <si>
    <t>8.5.31</t>
  </si>
  <si>
    <t>8.5.32</t>
  </si>
  <si>
    <t>8.5.33</t>
  </si>
  <si>
    <t>8.5.34</t>
  </si>
  <si>
    <t>8.5.35</t>
  </si>
  <si>
    <t>8.4.4.1</t>
  </si>
  <si>
    <t>8.4.4.2</t>
  </si>
  <si>
    <t>8.2.2.4</t>
  </si>
  <si>
    <t>8.2.2.5</t>
  </si>
  <si>
    <t>8.2.2.6</t>
  </si>
  <si>
    <t>8.2.2.7</t>
  </si>
  <si>
    <t>8.2.2.8</t>
  </si>
  <si>
    <t>8.2.2.9</t>
  </si>
  <si>
    <t>8.2.2.10</t>
  </si>
  <si>
    <t>8.2.2.12</t>
  </si>
  <si>
    <t>8.2.2.13</t>
  </si>
  <si>
    <t>8.2.2.14</t>
  </si>
  <si>
    <t>8.2.2.15</t>
  </si>
  <si>
    <t>8.2.2.16</t>
  </si>
  <si>
    <t>8.2.2.17</t>
  </si>
  <si>
    <t>8.2.2.18</t>
  </si>
  <si>
    <t>8.2.2.19</t>
  </si>
  <si>
    <t>8.2.2.20</t>
  </si>
  <si>
    <t>8.2.2.21</t>
  </si>
  <si>
    <t>8.2.2.22</t>
  </si>
  <si>
    <t>8.2.2.23</t>
  </si>
  <si>
    <t>8.2.2.24</t>
  </si>
  <si>
    <t>8.2.2.25</t>
  </si>
  <si>
    <t>8.2.2.26</t>
  </si>
  <si>
    <t>8.2.2.27</t>
  </si>
  <si>
    <t>8.2.2.28</t>
  </si>
  <si>
    <t>8.2.2.29</t>
  </si>
  <si>
    <t>8.2.2.30</t>
  </si>
  <si>
    <t>8.2.2.31</t>
  </si>
  <si>
    <t>8.2.2.32</t>
  </si>
  <si>
    <t>8.2.2.33</t>
  </si>
  <si>
    <t>8.2.2.34</t>
  </si>
  <si>
    <t>8.2.2.35</t>
  </si>
  <si>
    <t>8.2.2.36</t>
  </si>
  <si>
    <t>8.2.2.37</t>
  </si>
  <si>
    <t>8.2.2.3</t>
  </si>
  <si>
    <t>8.2.2.38</t>
  </si>
  <si>
    <t>8.2.2.39</t>
  </si>
  <si>
    <t>8.2.2.40</t>
  </si>
  <si>
    <t>8.2.2.41</t>
  </si>
  <si>
    <t>8.2.2.42</t>
  </si>
  <si>
    <t>8.2.2.43</t>
  </si>
  <si>
    <t>8.2.2.44</t>
  </si>
  <si>
    <t>8.2.2.45</t>
  </si>
  <si>
    <t>8.2.1.12</t>
  </si>
  <si>
    <t>8.2.1.20</t>
  </si>
  <si>
    <t>8.2.1.4</t>
  </si>
  <si>
    <t>8.2.1.5</t>
  </si>
  <si>
    <t>8.2.1.6</t>
  </si>
  <si>
    <t>8.2.1.7</t>
  </si>
  <si>
    <t>8.2.1.8</t>
  </si>
  <si>
    <t>8.2.1.9</t>
  </si>
  <si>
    <t>8.2.1.10</t>
  </si>
  <si>
    <t>8.2.1.11</t>
  </si>
  <si>
    <t>8.2.1.13</t>
  </si>
  <si>
    <t>8.2.1.14</t>
  </si>
  <si>
    <t>8.2.1.15</t>
  </si>
  <si>
    <t>8.2.1.16</t>
  </si>
  <si>
    <t>8.2.1.17</t>
  </si>
  <si>
    <t>8.2.1.18</t>
  </si>
  <si>
    <t>8.2.1.19</t>
  </si>
  <si>
    <t>8.2.1.21</t>
  </si>
  <si>
    <t>8.2.1.22</t>
  </si>
  <si>
    <t>8.2.2.1</t>
  </si>
  <si>
    <t>8.2.1.23</t>
  </si>
  <si>
    <t>8.2.1.24</t>
  </si>
  <si>
    <t>8.2.1.25</t>
  </si>
  <si>
    <t>8.2.1.26</t>
  </si>
  <si>
    <t>8.2.1.27</t>
  </si>
  <si>
    <t>8.2.1.28</t>
  </si>
  <si>
    <t>8.2.1.29</t>
  </si>
  <si>
    <t>8.2.1.30</t>
  </si>
  <si>
    <t>8.2.1.31</t>
  </si>
  <si>
    <t>8.2.1.32</t>
  </si>
  <si>
    <t>8.2.1.33</t>
  </si>
  <si>
    <t>8.2.1.34</t>
  </si>
  <si>
    <t>8.2.1.35</t>
  </si>
  <si>
    <t>8.2.1.36</t>
  </si>
  <si>
    <t>8.2.1.37</t>
  </si>
  <si>
    <t>8.2.1.38</t>
  </si>
  <si>
    <t>8.2.1.39</t>
  </si>
  <si>
    <t>8.2.1.40</t>
  </si>
  <si>
    <t>8.2.1.41</t>
  </si>
  <si>
    <t>8.2.1.42</t>
  </si>
  <si>
    <t>8.2.1.43</t>
  </si>
  <si>
    <t>8.2.1.44</t>
  </si>
  <si>
    <t>8.2.1.45</t>
  </si>
  <si>
    <t>8.2.1.46</t>
  </si>
  <si>
    <t>8.2.1.47</t>
  </si>
  <si>
    <t>8.2.1.48</t>
  </si>
  <si>
    <t>8.4.3.1</t>
  </si>
  <si>
    <t>8.4.3.2</t>
  </si>
  <si>
    <t>8.4.3.3</t>
  </si>
  <si>
    <t>8.4.3.4</t>
  </si>
  <si>
    <t>8.4.3.5</t>
  </si>
  <si>
    <t>8.4.3.6</t>
  </si>
  <si>
    <t>8.4.3.7</t>
  </si>
  <si>
    <t>8.4.3.8</t>
  </si>
  <si>
    <t>8.4.3.9</t>
  </si>
  <si>
    <t>8.4.3.10</t>
  </si>
  <si>
    <t>8.4.3.11</t>
  </si>
  <si>
    <t>8.4.3.12</t>
  </si>
  <si>
    <t>8.4.3.13</t>
  </si>
  <si>
    <t>8.4.3.14</t>
  </si>
  <si>
    <t>8.4.3.15</t>
  </si>
  <si>
    <t>8.4.3.16</t>
  </si>
  <si>
    <t>8.4.3.17</t>
  </si>
  <si>
    <t>8.4.3.18</t>
  </si>
  <si>
    <t>8.4.3.19</t>
  </si>
  <si>
    <t>8.4.3.20</t>
  </si>
  <si>
    <t>8.4.3.21</t>
  </si>
  <si>
    <t>8.4.3.22</t>
  </si>
  <si>
    <t>8.4.3.23</t>
  </si>
  <si>
    <t>8.4.3.24</t>
  </si>
  <si>
    <t>8.4.3.25</t>
  </si>
  <si>
    <t>8.4.3.26</t>
  </si>
  <si>
    <t>8.4.3.27</t>
  </si>
  <si>
    <t>8.4.3.28</t>
  </si>
  <si>
    <t>8.4.3.29</t>
  </si>
  <si>
    <t>8.4.3.30</t>
  </si>
  <si>
    <t>8.4.3.31</t>
  </si>
  <si>
    <t>8.4.3.32</t>
  </si>
  <si>
    <t>8.4.3.33</t>
  </si>
  <si>
    <t>8.4.3.34</t>
  </si>
  <si>
    <t>8.4.3.35</t>
  </si>
  <si>
    <t>8.4.3.36</t>
  </si>
  <si>
    <t>8.4.3.37</t>
  </si>
  <si>
    <t>8.4.3.38</t>
  </si>
  <si>
    <t>8.4.3.39</t>
  </si>
  <si>
    <t>8.4.3.40</t>
  </si>
  <si>
    <t>8.4.3.41</t>
  </si>
  <si>
    <t>8.4.3.42</t>
  </si>
  <si>
    <t>8.4.3.43</t>
  </si>
  <si>
    <t>8.4.3.44</t>
  </si>
  <si>
    <t>8.4.3.45</t>
  </si>
  <si>
    <t>8.4.3.46</t>
  </si>
  <si>
    <t>8.4.3.47</t>
  </si>
  <si>
    <t>8.4.3.48</t>
  </si>
  <si>
    <t>8.4.3.49</t>
  </si>
  <si>
    <t>8.4.3.50</t>
  </si>
  <si>
    <t>8.4.3.51</t>
  </si>
  <si>
    <t>8.4.3.52</t>
  </si>
  <si>
    <t>8.4.3.53</t>
  </si>
  <si>
    <t>8.4.4.3</t>
  </si>
  <si>
    <t>8.4.4.4</t>
  </si>
  <si>
    <t>8.4.4.5</t>
  </si>
  <si>
    <t>8.4.4.6</t>
  </si>
  <si>
    <t>8.4.4.7</t>
  </si>
  <si>
    <t>8.4.4.8</t>
  </si>
  <si>
    <t>8.4.4.9</t>
  </si>
  <si>
    <t>8.4.4.10</t>
  </si>
  <si>
    <t>8.4.4.11</t>
  </si>
  <si>
    <t>8.4.4.12</t>
  </si>
  <si>
    <t>8.4.4.13</t>
  </si>
  <si>
    <t>8.4.4.14</t>
  </si>
  <si>
    <t>8.4.4.15</t>
  </si>
  <si>
    <t>8.4.4.16</t>
  </si>
  <si>
    <t>8.4.4.17</t>
  </si>
  <si>
    <t>8.4.4.18</t>
  </si>
  <si>
    <t>8.4.4.19</t>
  </si>
  <si>
    <t>8.4.4.20</t>
  </si>
  <si>
    <t>8.4.4.21</t>
  </si>
  <si>
    <t>8.4.4.22</t>
  </si>
  <si>
    <t>8.4.4.23</t>
  </si>
  <si>
    <t>8.4.4.24</t>
  </si>
  <si>
    <t>8.4.4.25</t>
  </si>
  <si>
    <t>8.4.4.26</t>
  </si>
  <si>
    <t>8.4.4.27</t>
  </si>
  <si>
    <t>8.4.4.28</t>
  </si>
  <si>
    <t>8.4.4.29</t>
  </si>
  <si>
    <t>8.4.4.30</t>
  </si>
  <si>
    <t>8.4.4.31</t>
  </si>
  <si>
    <t>8.4.4.32</t>
  </si>
  <si>
    <t>8.4.4.33</t>
  </si>
  <si>
    <t>8.4.4.34</t>
  </si>
  <si>
    <t>8.4.4.35</t>
  </si>
  <si>
    <t>8.4.4.36</t>
  </si>
  <si>
    <t>8.4.4.37</t>
  </si>
  <si>
    <t>8.4.4.38</t>
  </si>
  <si>
    <t>8.4.4.39</t>
  </si>
  <si>
    <t>8.4.4.40</t>
  </si>
  <si>
    <t>8.4.4.41</t>
  </si>
  <si>
    <t>8.4.4.42</t>
  </si>
  <si>
    <t>8.4.4.43</t>
  </si>
  <si>
    <t>8.4.4.44</t>
  </si>
  <si>
    <t>8.4.4.45</t>
  </si>
  <si>
    <t>8.4.4.46</t>
  </si>
  <si>
    <t>8.4.4.47</t>
  </si>
  <si>
    <t>8.4.4.48</t>
  </si>
  <si>
    <t>8.4.4.49</t>
  </si>
  <si>
    <t>8.4.4.50</t>
  </si>
  <si>
    <t>8.4.4.51</t>
  </si>
  <si>
    <t>8.4.4.52</t>
  </si>
  <si>
    <t>8.4.4.53</t>
  </si>
  <si>
    <t>8.4.4.54</t>
  </si>
  <si>
    <t>8.4.4.55</t>
  </si>
  <si>
    <t>8.4.4.56</t>
  </si>
  <si>
    <t>8.4.4.57</t>
  </si>
  <si>
    <t>8.4.4.58</t>
  </si>
  <si>
    <t>8.4.4.59</t>
  </si>
  <si>
    <t>8.4.4.60</t>
  </si>
  <si>
    <t>8.4.4.61</t>
  </si>
  <si>
    <t>8.4.4.62</t>
  </si>
  <si>
    <t>8.4.4.63</t>
  </si>
  <si>
    <t>8.4.4.64</t>
  </si>
  <si>
    <t>8.4.4.65</t>
  </si>
  <si>
    <t>8.4.2.6</t>
  </si>
  <si>
    <t>8.4.2.7</t>
  </si>
  <si>
    <t>8.4.2.8</t>
  </si>
  <si>
    <t>8.4.2.9</t>
  </si>
  <si>
    <t>8.4.2.10</t>
  </si>
  <si>
    <t>8.4.2.11</t>
  </si>
  <si>
    <t>8.4.2.12</t>
  </si>
  <si>
    <t>8.4.2.13</t>
  </si>
  <si>
    <t>8.4.2.14</t>
  </si>
  <si>
    <t>8.4.2.15</t>
  </si>
  <si>
    <t>8.4.2.16</t>
  </si>
  <si>
    <t>8.4.2.17</t>
  </si>
  <si>
    <t>8.4.2.18</t>
  </si>
  <si>
    <t>8.4.2.19</t>
  </si>
  <si>
    <t>8.4.2.20</t>
  </si>
  <si>
    <t>8.4.2.21</t>
  </si>
  <si>
    <t>8.4.2.22</t>
  </si>
  <si>
    <t>8.4.2.23</t>
  </si>
  <si>
    <t>8.4.2.24</t>
  </si>
  <si>
    <t>8.4.2.25</t>
  </si>
  <si>
    <t>8.4.2.26</t>
  </si>
  <si>
    <t>8.4.2.27</t>
  </si>
  <si>
    <t>8.4.2.28</t>
  </si>
  <si>
    <t>8.4.2.29</t>
  </si>
  <si>
    <t>8.4.2.30</t>
  </si>
  <si>
    <t>8.4.2.31</t>
  </si>
  <si>
    <t>8.4.2.32</t>
  </si>
  <si>
    <t>8.4.2.33</t>
  </si>
  <si>
    <t>8.4.2.34</t>
  </si>
  <si>
    <t>8.4.2.35</t>
  </si>
  <si>
    <t>8.4.2.36</t>
  </si>
  <si>
    <t>8.4.2.37</t>
  </si>
  <si>
    <t>8.4.2.38</t>
  </si>
  <si>
    <t>8.4.2.39</t>
  </si>
  <si>
    <t>8.4.2.40</t>
  </si>
  <si>
    <t>8.4.2.41</t>
  </si>
  <si>
    <t>8.4.2.42</t>
  </si>
  <si>
    <t>8.4.2.43</t>
  </si>
  <si>
    <t>8.4.2.44</t>
  </si>
  <si>
    <t>8.4.2.45</t>
  </si>
  <si>
    <t>8.4.2.46</t>
  </si>
  <si>
    <t>8.4.2.47</t>
  </si>
  <si>
    <t>8.4.2.48</t>
  </si>
  <si>
    <t>8.4.2.49</t>
  </si>
  <si>
    <t>8.4.2.50</t>
  </si>
  <si>
    <t>8.4.2.51</t>
  </si>
  <si>
    <t>8.4.2.52</t>
  </si>
  <si>
    <t>8.4.2.53</t>
  </si>
  <si>
    <t>8.4.2.54</t>
  </si>
  <si>
    <t>8.4.2.55</t>
  </si>
  <si>
    <t>8.4.2.56</t>
  </si>
  <si>
    <t>8.4.2.57</t>
  </si>
  <si>
    <t>8.4.2.58</t>
  </si>
  <si>
    <t>8.4.2.59</t>
  </si>
  <si>
    <t>8.4.2.60</t>
  </si>
  <si>
    <t>8.4.2.61</t>
  </si>
  <si>
    <t>8.4.2.62</t>
  </si>
  <si>
    <t>8.4.2.63</t>
  </si>
  <si>
    <t>8.4.2.64</t>
  </si>
  <si>
    <t>8.4.2.65</t>
  </si>
  <si>
    <t>8.4.2.66</t>
  </si>
  <si>
    <t>8.4.2.67</t>
  </si>
  <si>
    <t>8.4.2.68</t>
  </si>
  <si>
    <t>8.4.2.69</t>
  </si>
  <si>
    <t>8.4.2.70</t>
  </si>
  <si>
    <t>8.4.2.71</t>
  </si>
  <si>
    <t>8.4.2.72</t>
  </si>
  <si>
    <t>8.4.2.73</t>
  </si>
  <si>
    <t>8.4.2.74</t>
  </si>
  <si>
    <t>8.4.2.75</t>
  </si>
  <si>
    <t>8.4.2.76</t>
  </si>
  <si>
    <t>8.4.2.77</t>
  </si>
  <si>
    <t>8.4.2.78</t>
  </si>
  <si>
    <t>8.4.2.79</t>
  </si>
  <si>
    <t>8.4.2.80</t>
  </si>
  <si>
    <t>8.4.2.81</t>
  </si>
  <si>
    <t>8.4.2.82</t>
  </si>
  <si>
    <t>8.4.2.83</t>
  </si>
  <si>
    <t>8.4.2.84</t>
  </si>
  <si>
    <t>8.4.2.85</t>
  </si>
  <si>
    <r>
      <t xml:space="preserve">2. PRESENTATION
</t>
    </r>
    <r>
      <rPr>
        <sz val="10"/>
        <rFont val="Arial"/>
        <family val="2"/>
      </rPr>
      <t xml:space="preserve">2.1 This self assessment review should be completed by an authorised individual; director or manager of an organisation.
2.2 All questions must be answered.  All answers, where possible, should be verified by verfication information or evidence.
2.3 Where available, documents, reports, plans, policies, strategies, brochures, standard contract conditions, agreements and letters of appointment and any other relevant or material information in any media should be identified and details provided as verification information/evidence.
2.4 Failure to present the assessor with information in an appropriate manner may adversely influence the ability of the assessor to reasonably perform and complete the organisation's self assessment review.
</t>
    </r>
    <r>
      <rPr>
        <sz val="10"/>
        <color indexed="16"/>
        <rFont val="Arial"/>
        <family val="2"/>
      </rPr>
      <t xml:space="preserve">
</t>
    </r>
    <r>
      <rPr>
        <b/>
        <sz val="11"/>
        <color indexed="16"/>
        <rFont val="Arial"/>
        <family val="2"/>
      </rPr>
      <t xml:space="preserve">
</t>
    </r>
  </si>
  <si>
    <r>
      <t xml:space="preserve">1. </t>
    </r>
    <r>
      <rPr>
        <b/>
        <sz val="11"/>
        <color indexed="61"/>
        <rFont val="Arial"/>
        <family val="2"/>
      </rPr>
      <t>DISCLOSURE</t>
    </r>
    <r>
      <rPr>
        <b/>
        <sz val="10"/>
        <color indexed="61"/>
        <rFont val="Arial"/>
        <family val="2"/>
      </rPr>
      <t xml:space="preserve">
</t>
    </r>
    <r>
      <rPr>
        <sz val="10"/>
        <rFont val="Arial"/>
        <family val="2"/>
      </rPr>
      <t xml:space="preserve">
1.1 “A Material Fact” means any information that may impact, influence and/or alter the judgement of the reviewer and/or outcome of the review assessment.
1.2 “A Material Change” is any information that may impact, influence and/or alter the judgement of the reviewer and/or outcome of the review assessment that has not previously been disclosed as a material fact.
1.3 Any and all Material Facts and/or Material Change must be disclosed and/or notified to the reviewer as a part of the review assessment process. 
1.4 Failure to provide all Material Facts and/or notify all Material Changes may cause a substantial flaw in the findings and consequential conclusions and recommendation(s) of the assessment review.  The duty of disclosure continues after the completion of the review assessment process and any supplementary review assessment process or questionnaire if supplied for completion, up until the time and date when the final review assessment report is delivered.  Accordingly, any further or additional information or documentation which may affect anything already stated in or supplied as a part of the review assessment process must be notified to the reviewer as soon as possible.
1.5 The nature and extent of the questions and requests within the review assessment process, and any supplementary review assessment process or questionnaire if provided for completion, do not in any way limit or restrict the legal obligation of disclosure.  All material information must be disclosed whether or not it is the subject of a specific question or request within the review assessment process or supplementary questionnaire.
1.6 The authorised individual completing this review assessment process and any supplementary questionnaire provided, should make full and proper enquiry of all relevant parties in relation to the answers given and all information and/or documentation supplied with or in relation to any question raised in the review assessment process or any supplementary questionnaire.
</t>
    </r>
    <r>
      <rPr>
        <b/>
        <sz val="10"/>
        <rFont val="Arial"/>
        <family val="2"/>
      </rPr>
      <t xml:space="preserve">
</t>
    </r>
  </si>
  <si>
    <r>
      <rPr>
        <b/>
        <sz val="14"/>
        <rFont val="Arial"/>
        <family val="2"/>
      </rPr>
      <t xml:space="preserve">Usage Note:
</t>
    </r>
    <r>
      <rPr>
        <b/>
        <sz val="14"/>
        <rFont val="Garamond"/>
        <family val="1"/>
      </rPr>
      <t xml:space="preserve">
</t>
    </r>
    <r>
      <rPr>
        <sz val="11"/>
        <rFont val="Arial"/>
        <family val="2"/>
      </rPr>
      <t>The BCMS self assessment review has been produced and licensed to the Institute of Business Continuity Management; it is based upon and aligned with ISO 22301:2012 and ISO22313:2012 to enable an organisation to evaluate its current BCMS, business continuity capability and organisational resilience.  The review is not intended cover every component of the standards and within this context the reviewer must use their professional judgement.
The structure of the review is both qualitative and quantitive based; therefore verification information/evidence can be of both a quantitive and qualitative nature.  It is recognised that the assessment does not provide a BCMS quality assurance assessment.  A qualitative verification assessment will require the assistance of a professional certificated risk and/or business continuity practitioner e.g. MIBCM, to carry out a ‘due diligence’ verification and validation of any supporting evidence provided e.g. an organisation may have completed a BIA but it may not reflect good practice?
The primary questions and secondary ‘verification’ supporting questions within the self assessment review are not intended to be comprehensive/exhaustive in terms of addressing all issues associated with a BCMS, business continuity or organisational resilience, but they do begin to address the key issues that are relevant to a BCMS; its implementation, operation, management and maintenance. Although it contains the key elements of ISO 22301:2012 (which are not dissimilar to BS 25999-2) and ISO 22313:2012 it is not a ‘tick-box’ checklist for both ISO standards and requires quantitative and qualitative ‘verification’ support evidence to enable the answering of primary and verification questions as a key and critical element in its use.   
All questions and verification evidence criteria have been treated equally in respect of their value and weighting.  Consequently, no one part or whole question or verification criteria is more important than another.  The equality of weighting has been adopted because it is recognised that the diversity and structure of organisation’s and their risk appetite in particular means that one generic weighting methodology/system would provide inconsistent results. However, this does not prevent an organistion applying its own weighting criteria.</t>
    </r>
  </si>
  <si>
    <t>RESTRICTION OF USE NOTICE</t>
  </si>
  <si>
    <t>It is essential that the introduction and user guidelines including the restriction of use notice  are read thoroughly and understood before beginning to complete the assessment.</t>
  </si>
  <si>
    <t>IMPORTANT: In completing the assessment review it must be remembered that all responses should be subject to a rigorous verification and validation process via the provision of verification evidence or information to support a response.</t>
  </si>
  <si>
    <r>
      <t>IMPORTANT: The assessment does not provide a BCMS quality assurance assessment</t>
    </r>
    <r>
      <rPr>
        <sz val="12"/>
        <rFont val="Arial"/>
        <family val="2"/>
      </rPr>
      <t>.  The issue of quality assurance will require the assistance of a professional BCM practitioner to carry out a 'due diligence' verification and validation of the responses e.g. an organisation may have completed a Business Impact Analysis (BIA) but does it reflect a good practice standard and has it been carried out appropriately?</t>
    </r>
  </si>
  <si>
    <t>Business Continuity Management System (BCMS) Self Assessment Review Report:</t>
  </si>
  <si>
    <t>The self assessment review together with executive overview spidergrams and bar chart provides a current state 'gap analysis' assessment maturity benchmark which is subject to interpretation, recommendations and report.</t>
  </si>
  <si>
    <t xml:space="preserve">All questions have been treated equally in respect of their value and weighting.  Consequently, no one part or whole question is more important than another.  The equality of weighting has also been adopted because it is recognised that the diversity of organisation's and their structures, systems, services and products means that one generic weighting methodology/system would not provide consistent results.  Equally, it is not a ‘tick-box’ checklist for ISO standards and requires quantitative and qualitative ‘verification’ support evidence to enable the answering of primary and verification questions as a key and critical element in its use.   </t>
  </si>
  <si>
    <t xml:space="preserve">These guidelines are provided to help reviewers understand the components of the review worksheets, clarify the terminology, use and as an aide to the completion of the review.  </t>
  </si>
  <si>
    <t xml:space="preserve">The assessment consists of a menu of key and supplementary questions that are founded upon and aligned with international standards and good practice maturity benchmark comparators.  The maturity benchmark comparators are not intended to be restrictive, exhaustive or definitive. If the meaning or understanding of a question or term within a question is not clear, reference should be made to the glossary of terms.
The questions are designed whereby a 'yes or partial' answer given to a lead question will require a subsequent sub-set of supplementary questions to be answered.  A 'no or 'not applicable' answer to the same lead question will still require the reviewer to consider the sub-set of questions as one or more of the secondary questions may provide some information relevant to the assessment review. </t>
  </si>
  <si>
    <t>The details of all persons involved in the completing the assessment review or part thereof must be included in the Review Details worksheet.  Details of individuals involved in the completion of each worksheet must be included in the worksheet together with their contact details and date that the assessment worksheet was completed.  This provides contact information should further information, clarification or details be required.   The person responsible for the overall completion of the self assessment review must also take care to ensure that as far as is reasonably possible the data supplied is complete and correct and has been verified.  This includes satisfying the following criteria:
1. All question have been completed.
2. All answers are reasonable i.e. the No ~ Partial ~ N/A  responses have not be used due to either a lack of understanding of the question or a lack of knowledge i.e. Don't Know</t>
  </si>
  <si>
    <r>
      <t>Business Continuity Capability (BCC):</t>
    </r>
    <r>
      <rPr>
        <sz val="10"/>
        <rFont val="Arial"/>
      </rPr>
      <t xml:space="preserve">   The degree and level of effectiveness that business continuity has achieved and become standard business practice within an organisation.</t>
    </r>
  </si>
  <si>
    <t>This Glossary of Terms and Definitions should not be seen as definitive but consistent with those within ISO/IEC Guide 73:2002 Risk Management Vocabulary - Guidelines for use in standards; BCMS Specification; ISO 22301:2012 BCM Requirement, ISO 22313:2012 BCM Guidance and BS 25999-2  BCM Specification where they are not provided by ISO standards.</t>
  </si>
  <si>
    <r>
      <t>Business Continuity (BC):</t>
    </r>
    <r>
      <rPr>
        <sz val="10"/>
        <rFont val="Arial"/>
      </rPr>
      <t xml:space="preserve"> The capability of the organisation to continue to deliver products or services at an acceptable predefined levels following a disruptive incident (usually described in terms of minimum performance and functionality).</t>
    </r>
  </si>
  <si>
    <r>
      <t xml:space="preserve">Business Continuity Management System (BCMS): </t>
    </r>
    <r>
      <rPr>
        <sz val="10"/>
        <rFont val="Arial"/>
        <family val="2"/>
      </rPr>
      <t>is part of the overall management system that establishes, implements, operates, monitors, reviews, maintains and improves business continuity.  Within this context an organisation’s BC, BCC and BCM is defined in a Business Continuity Management System (BCMS).</t>
    </r>
  </si>
  <si>
    <r>
      <t>Disruption:</t>
    </r>
    <r>
      <rPr>
        <sz val="10"/>
        <rFont val="Arial"/>
      </rPr>
      <t xml:space="preserve"> An event, whether anticipated (e.g. a labour strike or hurricane) or unanticipated (e.g. an electric outage or earthquake) which causes an unplannned, negative deviation from the expected delivery of products or services according to the organisations's objectives.</t>
    </r>
  </si>
  <si>
    <r>
      <t>Elements of BCM:</t>
    </r>
    <r>
      <rPr>
        <sz val="10"/>
        <rFont val="Arial"/>
      </rPr>
      <t xml:space="preserve"> A series of business continuity activites which collectively cover all aspects and phases of the delivery of business continuity.</t>
    </r>
  </si>
  <si>
    <r>
      <t>Emergency Response:</t>
    </r>
    <r>
      <rPr>
        <sz val="10"/>
        <rFont val="Arial"/>
      </rPr>
      <t xml:space="preserve"> The initial response to any incident e.g. that is focused upon protecting human life and an organisation's assets e.g. fire evacution of a building.</t>
    </r>
  </si>
  <si>
    <r>
      <t>Invocation:</t>
    </r>
    <r>
      <rPr>
        <sz val="10"/>
        <rFont val="Arial"/>
      </rPr>
      <t xml:space="preserve"> An act of declaring that an organisation's business continuity arrangements need to be put into effect in order to continue the delivery of key products or services.</t>
    </r>
  </si>
  <si>
    <r>
      <t>Key Performance Indicator (KPI):</t>
    </r>
    <r>
      <rPr>
        <sz val="10"/>
        <rFont val="Arial"/>
      </rPr>
      <t xml:space="preserve"> A benchmarked (qualitative and/or quantitative) measurement based on objectives, targets and defined industry  and other recognised standards.</t>
    </r>
  </si>
  <si>
    <r>
      <t>Minimum Business Continuity Objective (MBCO):</t>
    </r>
    <r>
      <rPr>
        <sz val="10"/>
        <rFont val="Arial"/>
      </rPr>
      <t xml:space="preserve"> The minimum level of services and/or products ( usually expressed as the minimum level of performance and functionality) that is acceptable to the organisation to achieve its business objectives during a disruption.</t>
    </r>
  </si>
  <si>
    <r>
      <t>Prioritised Activity:  A</t>
    </r>
    <r>
      <rPr>
        <sz val="10"/>
        <rFont val="Arial"/>
        <family val="2"/>
      </rPr>
      <t>ctivities to which priority must be given following an incident in order to mitigate impacts - terms in common use to describe activities wihin this group include; critical, essential, vital, urgent and key.</t>
    </r>
  </si>
  <si>
    <r>
      <t>Recognised Business ContinuityStandards:</t>
    </r>
    <r>
      <rPr>
        <sz val="10"/>
        <rFont val="Arial"/>
      </rPr>
      <t xml:space="preserve"> This refers to mandatory or discretionary standards developed and published by national and international standard setting bodies, regulators and industry bodies.</t>
    </r>
  </si>
  <si>
    <r>
      <t>Resilience:</t>
    </r>
    <r>
      <rPr>
        <sz val="10"/>
        <rFont val="Arial"/>
      </rPr>
      <t xml:space="preserve"> The ability of an organisation, network, activity, process or system to absorb the impact of a substantial operational loss or disruption of an incident and continue to maintain its prioritised activities their support resources and dependencies.</t>
    </r>
  </si>
  <si>
    <r>
      <t xml:space="preserve">Resource Recovery Strategy: </t>
    </r>
    <r>
      <rPr>
        <sz val="10"/>
        <rFont val="Arial"/>
        <family val="2"/>
      </rPr>
      <t>A plan of action(s) that identifies and enables the recovery and appropriate deployment of the specific resources required to successfully complete the recovery of prioritised activities their support resources and dependencies.</t>
    </r>
  </si>
  <si>
    <r>
      <t>Single Point of Failure:</t>
    </r>
    <r>
      <rPr>
        <sz val="10"/>
        <rFont val="Arial"/>
      </rPr>
      <t xml:space="preserve"> The sole source of a service, activity or process to which there in no alternative and its failure would lead to the total failure of an organisation's prioritised activitity or its support resources or dependencies.</t>
    </r>
  </si>
  <si>
    <r>
      <t xml:space="preserve">Top Management: </t>
    </r>
    <r>
      <rPr>
        <sz val="10"/>
        <rFont val="Arial"/>
        <family val="2"/>
      </rPr>
      <t>The person or group of people who direct and control an organisation at the highest level.</t>
    </r>
  </si>
  <si>
    <r>
      <t xml:space="preserve">Risk Management: </t>
    </r>
    <r>
      <rPr>
        <sz val="10"/>
        <rFont val="Arial"/>
        <family val="2"/>
      </rPr>
      <t>The co-ordinated activities to direct and control a organisation with regard to risk.</t>
    </r>
  </si>
  <si>
    <r>
      <t>Verification: C</t>
    </r>
    <r>
      <rPr>
        <sz val="10"/>
        <rFont val="Arial"/>
        <family val="2"/>
      </rPr>
      <t>onfirmation, through the provision of evidence, that specified requirements have been fulfilled.</t>
    </r>
  </si>
  <si>
    <r>
      <t>Work Area/Place Relocation:</t>
    </r>
    <r>
      <rPr>
        <sz val="10"/>
        <rFont val="Arial"/>
      </rPr>
      <t xml:space="preserve"> The internal or external provision of pre-designated work/production facilities/accommodation providing the minimum necessary equipments and services ready for occupation. </t>
    </r>
  </si>
  <si>
    <t>Contact No.</t>
  </si>
  <si>
    <t>Date Completed:</t>
  </si>
  <si>
    <t>Name/Role Completing Work Sheet:</t>
  </si>
  <si>
    <t>Total Number of Questions: 89</t>
  </si>
  <si>
    <t>Total Number of Questions: 410</t>
  </si>
  <si>
    <t>Training and Competence</t>
  </si>
  <si>
    <t>Awareness Programme</t>
  </si>
  <si>
    <t>Prioritised Activity Recovery Strategy</t>
  </si>
  <si>
    <t>Scope of BCMS</t>
  </si>
  <si>
    <t>C.6:Actions to Address Risks and Opportunities</t>
  </si>
  <si>
    <t>C.6:Business Continuity Objectives and Plans to achieve them</t>
  </si>
  <si>
    <t>C.4:Understanding the Organisation and its Context</t>
  </si>
  <si>
    <t>C.4:Supply Chain</t>
  </si>
  <si>
    <t>C.4:Understanding the Needs and Expectations of Interested Parties</t>
  </si>
  <si>
    <t>C.4:Scope of BCMS</t>
  </si>
  <si>
    <t>C.4:Business Continuity Management System (BCMS)</t>
  </si>
  <si>
    <t>C.4:BCMS Assurance</t>
  </si>
  <si>
    <t>C.5:Leadership and Management Commiitment</t>
  </si>
  <si>
    <t>C.5:BCMS Policy</t>
  </si>
  <si>
    <t>C.5:Organisation Roles, Responsibilities and Authorities</t>
  </si>
  <si>
    <t>C.7:Resources</t>
  </si>
  <si>
    <t>C.7:Training and Competence</t>
  </si>
  <si>
    <t>C.7:Awareness</t>
  </si>
  <si>
    <t>C.7:Communication</t>
  </si>
  <si>
    <t>C.7:Documented Information</t>
  </si>
  <si>
    <r>
      <t>©</t>
    </r>
    <r>
      <rPr>
        <b/>
        <sz val="11"/>
        <rFont val="Arial"/>
        <family val="2"/>
      </rPr>
      <t xml:space="preserve"> Stamford Consulting Limited 2012.  All Rights Reserved</t>
    </r>
  </si>
  <si>
    <t>C.9:Monitoring, Measurement, Analysis and Evaluation</t>
  </si>
  <si>
    <t>C.9:Evaluation of Business Continuity Procedures</t>
  </si>
  <si>
    <t>C.9:BCMS Maintenance</t>
  </si>
  <si>
    <t>C.9:Internal Audit</t>
  </si>
  <si>
    <t>C.9:Management Review</t>
  </si>
  <si>
    <t>C.10:Non-conformity and Corrective Action</t>
  </si>
  <si>
    <t>C.10:Continual Improvement</t>
  </si>
  <si>
    <t>C.8:Operational Planning and Control</t>
  </si>
  <si>
    <t>C.8:Business Impact Analysis (BIA)</t>
  </si>
  <si>
    <t>C.8:Risk Assessment</t>
  </si>
  <si>
    <t>C.8:Prioritised Activity Recovery Strategy</t>
  </si>
  <si>
    <t>C.8:Resource Recovery Stategy</t>
  </si>
  <si>
    <t>C.8:Incident Response and Structure</t>
  </si>
  <si>
    <t>C.8:Communications and Warning</t>
  </si>
  <si>
    <t>C.8:Business Continuity Plans</t>
  </si>
  <si>
    <t>C.8:Exercising and Testing</t>
  </si>
  <si>
    <t>Clause 4: (PDCA - PLAN) Context of the Organisation</t>
  </si>
  <si>
    <t>Clause 5: (PDCA - PLAN) Leadership</t>
  </si>
  <si>
    <t>Performance Evaluation - Management Review</t>
  </si>
  <si>
    <t>Performance Evaluation - Business Continuity Arrangements</t>
  </si>
  <si>
    <t>Business Impact Analysis (BIA)</t>
  </si>
  <si>
    <t>BCMS - Policy</t>
  </si>
  <si>
    <r>
      <t>©</t>
    </r>
    <r>
      <rPr>
        <b/>
        <sz val="11"/>
        <rFont val="Arial"/>
        <family val="2"/>
      </rPr>
      <t xml:space="preserve"> Stamford Consulting Limited 2004.  All Rights Reserved</t>
    </r>
  </si>
  <si>
    <t>ISO BCMS GOOD PRACTICE - MATURITY LEVEL GUIDELINE DESCRIPTORS</t>
  </si>
  <si>
    <r>
      <t xml:space="preserve"># Level 1- 2 = Initial/Incomplete </t>
    </r>
    <r>
      <rPr>
        <b/>
        <sz val="14"/>
        <color indexed="12"/>
        <rFont val="Arial"/>
        <family val="2"/>
      </rPr>
      <t>(Initial)</t>
    </r>
    <r>
      <rPr>
        <sz val="14"/>
        <rFont val="Arial"/>
        <family val="2"/>
      </rPr>
      <t xml:space="preserve">: There is limited recognition of the need for business continuity   The BCMS is primarily a reactive management approach with some unco-ordinated basic business continuity practices implemented independently by business or business support areas and functions.  The implementation is not driven, prioritised or linked to the organisation's prioritised activities their support resources or dependendences or operational risk profile or business plan(s).  The implementation is usually reliant on individuals competence based on their previous experiences but tend to be abandoned during live incidents.   A limited implementation group or collection of individuals provide insight and competence to develop a business continuity infra-structure to support a more disciplined, whole of organisation and defined improvement. </t>
    </r>
  </si>
  <si>
    <r>
      <t># Level 0 - 1 = Non Existent/Ad Hoc:</t>
    </r>
    <r>
      <rPr>
        <sz val="14"/>
        <rFont val="Arial"/>
        <family val="2"/>
      </rPr>
      <t xml:space="preserve">  There is no evidence of a structured, standardised or whole-of-organisation BCMS or programme or process. Any business continuity is based upon independent action via individuals competence based on previous experience and not a proven business continuity process or standard. There is no real recognition of the need for business continuity or its management.  It is not defined or documented. Any business continuity is reactive, unpredictable and generally poorly managed.   There is no accountability or assigned responsibility or authority in respect of business continuity. </t>
    </r>
  </si>
  <si>
    <r>
      <t xml:space="preserve"># Level 2 - 3 = Managed </t>
    </r>
    <r>
      <rPr>
        <b/>
        <sz val="14"/>
        <color indexed="12"/>
        <rFont val="Arial"/>
        <family val="2"/>
      </rPr>
      <t>(Supervised)</t>
    </r>
    <r>
      <rPr>
        <b/>
        <sz val="14"/>
        <rFont val="Arial"/>
        <family val="2"/>
      </rPr>
      <t>:</t>
    </r>
    <r>
      <rPr>
        <sz val="14"/>
        <rFont val="Arial"/>
        <family val="2"/>
      </rPr>
      <t xml:space="preserve">  Business continuity is reasonably well understood and based on a standard.  It is proactive and based on a whole of organisation approach.   There is a documented BCM Policy, Organisation (Corporate) BCMS Strategy, procedures, tools and methodology.  BCMS responsibilities are assigned, staff training, a budget and resources provided to enable planning and implementation of the strategy in relation to critical business activities. The programme is tailored to the organisation's size, complexity, risk appetite and is based upon a recognised standard. An organisation standard exists and is used to define, establish and apply consistency and standardised practice and process throughout the organisation. The standard process recognises and understands the interrelationships of the business continuity cycle activities. The defined process clearly states the purpose, inputs, activities, measures, roles and responsibilities.</t>
    </r>
  </si>
  <si>
    <r>
      <t xml:space="preserve"># Level 3 - 4 = Good Practice </t>
    </r>
    <r>
      <rPr>
        <b/>
        <sz val="14"/>
        <color indexed="12"/>
        <rFont val="Arial"/>
        <family val="2"/>
      </rPr>
      <t>(Managed)</t>
    </r>
    <r>
      <rPr>
        <b/>
        <sz val="14"/>
        <rFont val="Arial"/>
        <family val="2"/>
      </rPr>
      <t>:</t>
    </r>
    <r>
      <rPr>
        <sz val="14"/>
        <rFont val="Arial"/>
        <family val="2"/>
      </rPr>
      <t xml:space="preserve"> The BCMS and  Programme is described in terms of standards, procedures, tools and methods and is based upon the organisation's prioritised activities their support resources and dependences</t>
    </r>
    <r>
      <rPr>
        <b/>
        <sz val="14"/>
        <rFont val="Arial"/>
        <family val="2"/>
      </rPr>
      <t>.</t>
    </r>
    <r>
      <rPr>
        <sz val="14"/>
        <rFont val="Arial"/>
        <family val="2"/>
      </rPr>
      <t xml:space="preserve"> The BCMS IS standardised throughout the organisation according to well-defined accepted good practice.  Some parts of the Programme are monitored but there is no clear view of business continuity in a whole-of-organisation context. The Programme is implemented in accordance with policy and strategies.  It employs skilled business continuity practitioners who have adequate resources to produce controlled outputs and an agreed level of business continuity capability. The Programme also includes the organisation's outsourcing and supply chain procurement and contract management process.  </t>
    </r>
  </si>
  <si>
    <r>
      <t xml:space="preserve"># Level 4 - 5 = ISO (Embedded) </t>
    </r>
    <r>
      <rPr>
        <b/>
        <sz val="14"/>
        <color indexed="12"/>
        <rFont val="Arial"/>
        <family val="2"/>
      </rPr>
      <t>(Advanced)</t>
    </r>
    <r>
      <rPr>
        <b/>
        <sz val="14"/>
        <rFont val="Arial"/>
        <family val="2"/>
      </rPr>
      <t>:</t>
    </r>
    <r>
      <rPr>
        <sz val="14"/>
        <rFont val="Arial"/>
        <family val="2"/>
      </rPr>
      <t xml:space="preserve"> </t>
    </r>
    <r>
      <rPr>
        <b/>
        <sz val="14"/>
        <rFont val="Arial"/>
        <family val="2"/>
      </rPr>
      <t xml:space="preserve"> </t>
    </r>
    <r>
      <rPr>
        <sz val="14"/>
        <rFont val="Arial"/>
        <family val="2"/>
      </rPr>
      <t xml:space="preserve">  The BCMS and  Programme is monitored, controlled, maintained, exercised, rehearsed, tested and audited and/or assessed to provide business resilience and its continual improvement.  The Programme is also managed via external standards and internal qualitative and quantitative key performance indicators together with a formal monitoring and validation/verification of performance.  A Management Information System (MIS) is well established to manage and oversee the BCMS.   Internal audit staff have the knowledge, skills and expertise to audit business continuity.  The BCM Policy, Strategy and Programme are continuously evaluated and amended to meet the business needs and provide organisation resilience.  Commitments are established among relevant stakeholders and supply chain and are managed and resourced as appropriate.</t>
    </r>
  </si>
  <si>
    <t>Communications</t>
  </si>
  <si>
    <t>BCMS Policy</t>
  </si>
  <si>
    <t>BCMS - Roles, Responsibilities and Authorities</t>
  </si>
  <si>
    <t xml:space="preserve"> Risk Assessment</t>
  </si>
  <si>
    <t>Business Impact Analysis (BIA)
Assessment</t>
  </si>
  <si>
    <t>Clause 10: (PDCA - ACT) Improvement</t>
  </si>
  <si>
    <t>Clause 9: (PDCA - CHECK) Performance Evaluation</t>
  </si>
  <si>
    <t>Clause 8: (PDCA - DO) Operation</t>
  </si>
  <si>
    <t>Clause 7: (PDCA - PLAN) Support</t>
  </si>
  <si>
    <t>Clause 6: (PDCA - PLAN) Planning</t>
  </si>
  <si>
    <t>Corporate (Organisation) Strategy</t>
  </si>
  <si>
    <t>C.8:Organisation (Corporate) Business Continuity Strategy</t>
  </si>
  <si>
    <t>Clause 8.4.2: Incident and Response Structure</t>
  </si>
  <si>
    <t xml:space="preserve">Name/Role Completing Work Sheet: </t>
  </si>
  <si>
    <t>Copyright Notice</t>
  </si>
  <si>
    <r>
      <rPr>
        <b/>
        <sz val="10"/>
        <rFont val="Calibri"/>
        <family val="2"/>
      </rPr>
      <t>©</t>
    </r>
    <r>
      <rPr>
        <b/>
        <sz val="10"/>
        <rFont val="Arial"/>
        <family val="2"/>
      </rPr>
      <t xml:space="preserve"> The copyright to this self assessment review with all rights reserved is owned by Dr. David J. Smith and Stamford Consulting Limited and is licensed to the Institute of Business Continuity Management with all rights reserved.</t>
    </r>
  </si>
  <si>
    <r>
      <t xml:space="preserve">THE MACRO ENABLING OPTION </t>
    </r>
    <r>
      <rPr>
        <b/>
        <u/>
        <sz val="14"/>
        <rFont val="Arial"/>
        <family val="2"/>
      </rPr>
      <t xml:space="preserve">MUST </t>
    </r>
    <r>
      <rPr>
        <b/>
        <sz val="14"/>
        <rFont val="Arial"/>
        <family val="2"/>
      </rPr>
      <t>BE SELECTED TO ENABLE THE FUNCTIONALITY OF THE WORKBOOK</t>
    </r>
  </si>
  <si>
    <t>Confidentiality:</t>
  </si>
  <si>
    <r>
      <t xml:space="preserve">  </t>
    </r>
    <r>
      <rPr>
        <b/>
        <sz val="12"/>
        <rFont val="Arial"/>
        <family val="2"/>
      </rPr>
      <t xml:space="preserve">   No - </t>
    </r>
    <r>
      <rPr>
        <sz val="12"/>
        <rFont val="Arial"/>
        <family val="2"/>
      </rPr>
      <t>This answer</t>
    </r>
    <r>
      <rPr>
        <b/>
        <sz val="12"/>
        <rFont val="Arial"/>
        <family val="2"/>
      </rPr>
      <t xml:space="preserve"> MUST NOT </t>
    </r>
    <r>
      <rPr>
        <sz val="12"/>
        <rFont val="Arial"/>
        <family val="2"/>
      </rPr>
      <t>be used as a substitute to indicated a 'Don't Know' answer</t>
    </r>
  </si>
  <si>
    <r>
      <t xml:space="preserve">  </t>
    </r>
    <r>
      <rPr>
        <b/>
        <sz val="12"/>
        <rFont val="Arial"/>
        <family val="2"/>
      </rPr>
      <t xml:space="preserve">   Partial</t>
    </r>
    <r>
      <rPr>
        <sz val="12"/>
        <rFont val="Arial"/>
        <family val="2"/>
      </rPr>
      <t xml:space="preserve"> - for cases of partial consistency.  This answer </t>
    </r>
    <r>
      <rPr>
        <b/>
        <sz val="12"/>
        <rFont val="Arial"/>
        <family val="2"/>
      </rPr>
      <t>MUST NOT</t>
    </r>
    <r>
      <rPr>
        <sz val="12"/>
        <rFont val="Arial"/>
        <family val="2"/>
      </rPr>
      <t xml:space="preserve"> be used as a substitute to indicated a 'Don't Know' answer</t>
    </r>
  </si>
  <si>
    <r>
      <t xml:space="preserve">   </t>
    </r>
    <r>
      <rPr>
        <b/>
        <sz val="12"/>
        <rFont val="Arial"/>
        <family val="2"/>
      </rPr>
      <t xml:space="preserve">  Yes</t>
    </r>
  </si>
  <si>
    <r>
      <t xml:space="preserve">     </t>
    </r>
    <r>
      <rPr>
        <b/>
        <sz val="12"/>
        <rFont val="Arial"/>
        <family val="2"/>
      </rPr>
      <t>N/A</t>
    </r>
    <r>
      <rPr>
        <sz val="12"/>
        <rFont val="Arial"/>
        <family val="2"/>
      </rPr>
      <t xml:space="preserve"> (not applicable) - This answer </t>
    </r>
    <r>
      <rPr>
        <b/>
        <sz val="12"/>
        <rFont val="Arial"/>
        <family val="2"/>
      </rPr>
      <t>MUST NOT</t>
    </r>
    <r>
      <rPr>
        <sz val="12"/>
        <rFont val="Arial"/>
        <family val="2"/>
      </rPr>
      <t xml:space="preserve"> be used as a substitute to indicated a 'Don't Know' answer</t>
    </r>
  </si>
  <si>
    <r>
      <t>All constructive feedback is actively encouraged and welcomed as it provides a valuable source of comment that will improve the efficacy of the assessment.  Any feedback or suggestions concerning additions or alterations to the content, questions, style and/or structure of the assessment must be filed with the IBCM at</t>
    </r>
    <r>
      <rPr>
        <b/>
        <sz val="11"/>
        <rFont val="Arial"/>
        <family val="2"/>
      </rPr>
      <t xml:space="preserve"> info@ibcm-sa.org</t>
    </r>
    <r>
      <rPr>
        <sz val="11"/>
        <rFont val="Arial"/>
        <family val="2"/>
      </rPr>
      <t xml:space="preserve"> for consideration and possible inclusion.</t>
    </r>
  </si>
  <si>
    <r>
      <rPr>
        <sz val="11"/>
        <rFont val="Arial"/>
        <family val="2"/>
      </rPr>
      <t xml:space="preserve">All completed reviews </t>
    </r>
    <r>
      <rPr>
        <b/>
        <sz val="11"/>
        <rFont val="Arial"/>
        <family val="2"/>
      </rPr>
      <t>MUST</t>
    </r>
    <r>
      <rPr>
        <sz val="11"/>
        <rFont val="Arial"/>
        <family val="2"/>
      </rPr>
      <t xml:space="preserve"> be totally confidential and under </t>
    </r>
    <r>
      <rPr>
        <b/>
        <sz val="11"/>
        <rFont val="Arial"/>
        <family val="2"/>
      </rPr>
      <t>NO</t>
    </r>
    <r>
      <rPr>
        <sz val="11"/>
        <rFont val="Arial"/>
        <family val="2"/>
      </rPr>
      <t xml:space="preserve"> circumstances should they or their contents be revealed to any unauthorised individuals, organisations or third party whatsoever.</t>
    </r>
  </si>
  <si>
    <t xml:space="preserve">The review enables small, medium and corporate size organisations to undertake an assessment of their BCMS, business continuity capability, maturity and organisational resilience against good practice that is based upon and aligned with recognised international standards.  
</t>
  </si>
  <si>
    <t>Does the procedure for monitoring and evaluating performance set quantitative performance metrics/measurements?</t>
  </si>
  <si>
    <t>Does the procedure for monitoring and evaluating performance set qualitativeperformance metrics/measurements?</t>
  </si>
  <si>
    <t>Does the procedures for monitoring and evaluating performance provide for monitoring the extent to which the organisation’s business continuity policy objectives and targets are met?</t>
  </si>
  <si>
    <t>Does the procedures for monitoring and evaluating performance include proactive measures of performance that monitor compliance of the BCMS with applicable legislation, regulatory, operating licence and contractual requirements?</t>
  </si>
  <si>
    <t>Do the procedures for monitoring and evaluating performance include reactive measures of performance to monitor incidents (including near misses and false alarms) and other historical evidence of deficient BCMS performance?</t>
  </si>
  <si>
    <t>Does the organisation periodically evaluate its compliance with applicable legal, regulatory and contractual obligations and industry good practices?</t>
  </si>
  <si>
    <t>Does the organisation conduct evaluations when significant changes occur to the organisation, its industry, environment or products or services?</t>
  </si>
  <si>
    <t>Does performance evaluation take the form of internal or external audits?</t>
  </si>
  <si>
    <t>Does performance evaluation take the form of management self assessments/reviews?</t>
  </si>
  <si>
    <t>Does the organisation retain documented information as the evidence of its performance evaluation programme and results/outputs?</t>
  </si>
  <si>
    <t>Does the organisation conduct performance evaluations of its business continuity procedures, arrangements and capabilities in order to verify their continued suitability, adequacy and effectiveness?</t>
  </si>
  <si>
    <t>Does the organisation conduct its performance evaluations of its business continuity procedures and arrangements at planned intervals as part of its overall BCMS evaluation programme?</t>
  </si>
  <si>
    <t>Are interested parties/stakeholders involved in evaluation of the organisation’s business continuity procedures and arrangements?</t>
  </si>
  <si>
    <t>Does the evaluation verify that all key products and services and their supporting activities and resources have been identified and included in the organisation’s business continuity strategy(ies)?</t>
  </si>
  <si>
    <t>Does the evaluation verify that the organisation’s business continuity is effective and fit-for-purpose and will permit management, command, control and co-ordination of the organisation’s response to disruptive incidents?</t>
  </si>
  <si>
    <t>Does the evaluation verify that the organisation’s business continuity solutions/arrangements are appropriate to the level of risk faced by the organisation based on its risk appetite?</t>
  </si>
  <si>
    <t>Does the evaluation verify that the competence and capability of persons/roles will permit management, command, control and co-ordination of the organisation’s response to disruptive incidents or corporate crisis?</t>
  </si>
  <si>
    <t>Does the evaluation verify that the organisation’s business continuity policy, strategies, framework and business continuity procedures and arrangements accurately reflect is priorities and requirements based on its BIA, risk assessment results and risk appetite?</t>
  </si>
  <si>
    <t xml:space="preserve">Does the evaluation verify that the organisation’s business continuity strategies and procedures incorporate improvements identified during incidents and exercises and via the maintenance programme? </t>
  </si>
  <si>
    <t>Does each evaluation verify the business continuity procedures and arrangements are in compliance with legal, regulatory, contractual and operating licence requirements and industry good practice?</t>
  </si>
  <si>
    <t>Is the management for the relevant business continuity procedures and/or arrangements being reviewed responsible for ensuring that any necessary corrections, amendments, improvements and/or corrective actions are taken without undue delay to eliminate detected nonconformities and their causes?</t>
  </si>
  <si>
    <t>Does the organisation retain documented information relating to all evaluations of its business continuity procedures and arrangements and their results/findings/outputs as evidence of the evaluation?</t>
  </si>
  <si>
    <t>Does the review identify the nature and root cause of the incident?</t>
  </si>
  <si>
    <t>Does the review assess the adequacy and effectiveness of the organisation's incident management response?</t>
  </si>
  <si>
    <t>Does the review assess the adequacy and effectiveness of the organisation's overall business continuity response?</t>
  </si>
  <si>
    <t>Does the review process provide the opportunity to identify improvements to be made to the business continuity procedures and/or arrangements?</t>
  </si>
  <si>
    <t>Does the review obtain feedback from interested parties/stakeholders and those that have participated in the response?</t>
  </si>
  <si>
    <t>Is the purpose of the  organisation’s maintenance programme defined as being to ensure that the organisation’s business continuity and BCMS remains effective, fit-for-purpose and up-to-date?</t>
  </si>
  <si>
    <t>Has the organisation a clearly defined and documented maintenance programme for its BCMS including its business continuity procedures and arrangements in particular?</t>
  </si>
  <si>
    <t>Does the organisation retain documented information relating to its maintenance programme including results/findings/outputs as evidence of the ongoing maintenance?</t>
  </si>
  <si>
    <t>Does the organisation's maintenance programme cover the whole scope of the organisation's BCMS?</t>
  </si>
  <si>
    <t>Does the organisation’s maintenance programme identify new products and services their support resources and dependent activities that need to be included in the BCMS?</t>
  </si>
  <si>
    <t>Does the organisation’s maintenance programme provide verification that key people who are to implement the business continuity strategy and procedures are trained, competent and capable?</t>
  </si>
  <si>
    <t>Does the organisation’s maintenance programme provide verification of the operational planning and control of BCM?</t>
  </si>
  <si>
    <t>Does the organisation’s maintenance programme provide evidence that significant changes to the organisation’s structure, products and services and activities have been reflected in the organisation’s business continuity procedures and arrangements in a timely manner?</t>
  </si>
  <si>
    <t>Are changes to the organisation’s prioritised activities their support resources and dependencies incorporated in the business continuity procedures and arrangements?</t>
  </si>
  <si>
    <t>Is the responsibility for the management of relevant business continuity procedures and/or arrangements also responsible for ensuring their maintenance and that any necessary corrections, improvements, amendments and/or corrective actions are taken without undue delay to eliminate detected nonconformities and their causes?</t>
  </si>
  <si>
    <t>Are developments, changes or improvements to the BCMS and/or business continuity procedures and/or arrangements quickly communicated to all relevant parties?</t>
  </si>
  <si>
    <t>Is there a documented process to communicate, in a timely manner, any key inadequacy or non compliance or non conformities to relevant senior managers/committees?</t>
  </si>
  <si>
    <t>Is the  responsibility for the management of the maintenance of the organisations' business continuity procedures and/or arrangements and the BCMS in general specified and clearly documented?</t>
  </si>
  <si>
    <t>Does the organisation’s audit programme and procedures specify only competent and qualified resources shall carry out performance audits?</t>
  </si>
  <si>
    <t>Does the organisation's internal audit programme cover the whole scope of the organisation's BCMS?</t>
  </si>
  <si>
    <t>Does the audit programme and procedures cover the scope, frequency, methodologies, responsibilities and requirements for conducting audits and reporting results?</t>
  </si>
  <si>
    <t>Does the internal audit verify that the BCMS conforms to the organisation’s own requirements and an adopted standard?</t>
  </si>
  <si>
    <t>Does the audit process identify opportunities for improvements?</t>
  </si>
  <si>
    <t>Are audit findings and results used to correct specific non conformities?</t>
  </si>
  <si>
    <t>Are the results and findings of audits reported to top management, relevant managers and committees?</t>
  </si>
  <si>
    <t>Is the management for the area being audited responsible for ensuring that any necessary corrections and corrective actions are taken without undue delay to eliminate detected nonconformities and their causes?</t>
  </si>
  <si>
    <t>Do follow up activities include the verification of the actions taken and the reporting of results/outcomes?</t>
  </si>
  <si>
    <t>Does the organisation retain documented information as evidence of the implementation of the audit programme audit results, findings, recommentations, outputs and any actions taken?</t>
  </si>
  <si>
    <t xml:space="preserve">Does top management review the performance of the organisation’s BCMS to ensure its continued suitability, adequacy and effectiveness? </t>
  </si>
  <si>
    <t>Does the management review programme and procedures cover the scope, frequency, objectives, output, methodologies, responsibilities and requirements for conducting management reviews and reporting results/findings and recommendations?</t>
  </si>
  <si>
    <t>Are management reviews influenced by the requirements of interested parties/stakeholders?</t>
  </si>
  <si>
    <t>Are persons involved in implementing the organisation's BCMS and allocating its resources involved in a management review?</t>
  </si>
  <si>
    <t>Does a management review include the business continuity capabilities of suppliers (supply chain)?</t>
  </si>
  <si>
    <t>Is the management for the area being reviewed responsible for ensuring that any necessary corrections and corrective actions are taken without undue delay to eliminate detected nonconformities and their causes/</t>
  </si>
  <si>
    <t>Do follow up activities include the verification of the actions taken and the reporting of results?</t>
  </si>
  <si>
    <t>Does the organisation retain documented information as evidence of the implementation of its management review programme results, findings, recommendations, outputs and any corrective actions taken?</t>
  </si>
  <si>
    <t>Is there an agreed distribution list for the management review report?</t>
  </si>
  <si>
    <t>Does the review programme specify a report shall be produced after each management review?</t>
  </si>
  <si>
    <t xml:space="preserve">                                 The Business Continuity Management System (BCMS) Self Assessment Review - Glossary of Terms and Definitions</t>
  </si>
  <si>
    <t xml:space="preserve">                                Business Continuity Management System ~ Self Assessment Review
                       Introduction and User Guidelines</t>
  </si>
  <si>
    <t xml:space="preserve">ALL QUESTIONS MUST BE ANSWERED BY PLACING THE NUMBER 1 (ONE) IN THE APPROPRIATE RESPONSE BOX.   ONLY ONE ANSWER PER QUESTION.
</t>
  </si>
  <si>
    <t>Has the organisation identified the products and services and all related activities within the scope of BCMS?</t>
  </si>
  <si>
    <t>Does the organisation review the adequacy of the BIA at planned intervals or when key changes occur that affect the organisation or its prioritised activities and their dependencies?</t>
  </si>
  <si>
    <t>Is the operational planning and control process defined as a programme to ensure that the organisation's business continuity is managed appropriately ad its effectiveness maintained?</t>
  </si>
  <si>
    <t>Does a management review take the form of a self assessment?</t>
  </si>
  <si>
    <t>Is the scope of each management review clearly defined and documented?</t>
  </si>
  <si>
    <t>Does the organisation's  top management and other relevant management roles support other relevant management roles to demonstrate their leadership and commitment as it applies to their areas of responsibility?</t>
  </si>
  <si>
    <t>Does the organisation review the effectiveness of any corrective action taken and make changes to the BCMS and business continuity procedures in particular,  if necessary?</t>
  </si>
  <si>
    <t>Is there a documented change control process to ensure each plan remains current, appropriate (fit for purpose) and plausible when significant changes occur to the organisation or its prioritised business activities?</t>
  </si>
  <si>
    <t xml:space="preserve">                                BUSINESS CONTINUITY MANAGEMENT SYSTEM - CLAUSE 8: OPERATION</t>
  </si>
  <si>
    <t xml:space="preserve">                               BUSINESS CONTINUITY MANAGEMENT SYSTEM - CLAUSE 4: CONTEXT OF THE ORGANISATION</t>
  </si>
  <si>
    <t xml:space="preserve">                      BUSINESS CONTINUITY MANAGEMENT SYSTEM - CLAUSE 9: PERFORMANCE EVALUATION</t>
  </si>
  <si>
    <t xml:space="preserve">                BCMS - Self Assessment Review - Material Fact Disclosure</t>
  </si>
  <si>
    <t xml:space="preserve">                                   BCMS ~ Self Assessment Review</t>
  </si>
  <si>
    <t>Yes</t>
  </si>
  <si>
    <t>x</t>
  </si>
  <si>
    <t>no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</si>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</sst>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numFmt numFmtId="166" formatCode="0.000000."/>
  </numFmts>
  <fonts count="36">
    <font>
      <sz val="10"/>
      <name val="Arial"/>
    </font>
    <font>
      <sz val="10"/>
      <name val="Arial"/>
    </font>
    <font>
      <sz val="10"/>
      <name val="Barclays Serif"/>
      <family val="2"/>
    </font>
    <font>
      <b/>
      <sz val="10"/>
      <color indexed="9"/>
      <name val="Arial"/>
      <family val="2"/>
    </font>
    <font>
      <b/>
      <sz val="10"/>
      <name val="Arial"/>
      <family val="2"/>
    </font>
    <font>
      <sz val="10"/>
      <name val="Arial"/>
      <family val="2"/>
    </font>
    <font>
      <b/>
      <sz val="12"/>
      <name val="Arial"/>
      <family val="2"/>
    </font>
    <font>
      <sz val="12"/>
      <name val="Arial"/>
      <family val="2"/>
    </font>
    <font>
      <b/>
      <sz val="14"/>
      <name val="Arial"/>
      <family val="2"/>
    </font>
    <font>
      <b/>
      <sz val="14"/>
      <color indexed="9"/>
      <name val="Arial"/>
      <family val="2"/>
    </font>
    <font>
      <sz val="11"/>
      <name val="Arial"/>
      <family val="2"/>
    </font>
    <font>
      <b/>
      <sz val="11"/>
      <name val="Arial"/>
      <family val="2"/>
    </font>
    <font>
      <sz val="8"/>
      <name val="Arial"/>
    </font>
    <font>
      <b/>
      <sz val="10"/>
      <color indexed="12"/>
      <name val="Arial"/>
      <family val="2"/>
    </font>
    <font>
      <b/>
      <sz val="18"/>
      <name val="Arial"/>
      <family val="2"/>
    </font>
    <font>
      <sz val="10"/>
      <name val="Tahoma"/>
      <family val="2"/>
    </font>
    <font>
      <sz val="14"/>
      <name val="Arial"/>
      <family val="2"/>
    </font>
    <font>
      <b/>
      <sz val="14"/>
      <color indexed="12"/>
      <name val="Arial"/>
      <family val="2"/>
    </font>
    <font>
      <b/>
      <sz val="16"/>
      <color indexed="9"/>
      <name val="Arial"/>
      <family val="2"/>
    </font>
    <font>
      <b/>
      <sz val="16"/>
      <name val="Arial"/>
      <family val="2"/>
    </font>
    <font>
      <b/>
      <sz val="9"/>
      <color indexed="9"/>
      <name val="Arial"/>
      <family val="2"/>
    </font>
    <font>
      <b/>
      <sz val="8"/>
      <color indexed="9"/>
      <name val="Arial"/>
      <family val="2"/>
    </font>
    <font>
      <b/>
      <sz val="10"/>
      <color indexed="61"/>
      <name val="Arial"/>
      <family val="2"/>
    </font>
    <font>
      <b/>
      <sz val="11"/>
      <color indexed="61"/>
      <name val="Arial"/>
      <family val="2"/>
    </font>
    <font>
      <b/>
      <sz val="11"/>
      <color indexed="16"/>
      <name val="Arial"/>
      <family val="2"/>
    </font>
    <font>
      <sz val="10"/>
      <color indexed="16"/>
      <name val="Arial"/>
      <family val="2"/>
    </font>
    <font>
      <sz val="12"/>
      <name val="Barclays Serif"/>
      <family val="2"/>
    </font>
    <font>
      <sz val="9"/>
      <name val="Garamond"/>
      <family val="1"/>
    </font>
    <font>
      <sz val="7"/>
      <name val="Times New Roman"/>
      <family val="1"/>
    </font>
    <font>
      <sz val="9"/>
      <name val="Arial"/>
      <family val="2"/>
    </font>
    <font>
      <b/>
      <vertAlign val="superscript"/>
      <sz val="10"/>
      <name val="Arial"/>
      <family val="2"/>
    </font>
    <font>
      <b/>
      <sz val="14"/>
      <name val="Garamond"/>
      <family val="1"/>
    </font>
    <font>
      <u/>
      <sz val="12"/>
      <name val="Arial"/>
      <family val="2"/>
    </font>
    <font>
      <b/>
      <sz val="10"/>
      <name val="Calibri"/>
      <family val="2"/>
    </font>
    <font>
      <b/>
      <u/>
      <sz val="14"/>
      <name val="Arial"/>
      <family val="2"/>
    </font>
    <font>
      <b/>
      <sz val="10"/>
      <color rgb="FF0000FF"/>
      <name val="Arial"/>
      <family val="2"/>
    </font>
  </fonts>
  <fills count="16">
    <fill>
      <patternFill patternType="none"/>
    </fill>
    <fill>
      <patternFill patternType="gray125"/>
    </fill>
    <fill>
      <patternFill patternType="solid">
        <fgColor indexed="62"/>
        <bgColor indexed="64"/>
      </patternFill>
    </fill>
    <fill>
      <patternFill patternType="solid">
        <fgColor indexed="41"/>
        <bgColor indexed="64"/>
      </patternFill>
    </fill>
    <fill>
      <patternFill patternType="solid">
        <fgColor indexed="44"/>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rgb="FFFF0000"/>
        <bgColor indexed="64"/>
      </patternFill>
    </fill>
    <fill>
      <patternFill patternType="solid">
        <fgColor rgb="FFCCFFFF"/>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double">
        <color indexed="64"/>
      </top>
      <bottom style="double">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3">
    <xf numFmtId="0" fontId="0" fillId="0" borderId="0">
      <alignment vertical="top" wrapText="1"/>
    </xf>
    <xf numFmtId="0" fontId="1" fillId="0" borderId="0"/>
    <xf numFmtId="9" fontId="1" fillId="0" borderId="0" applyFont="0" applyFill="0" applyBorder="0" applyAlignment="0" applyProtection="0"/>
  </cellStyleXfs>
  <cellXfs count="354">
    <xf numFmtId="0" fontId="0" fillId="0" borderId="0" xfId="0">
      <alignment vertical="top" wrapText="1"/>
    </xf>
    <xf numFmtId="0" fontId="2" fillId="0" borderId="0" xfId="0" applyFont="1" applyProtection="1">
      <alignment vertical="top" wrapText="1"/>
    </xf>
    <xf numFmtId="0" fontId="3" fillId="2" borderId="1" xfId="0" applyFont="1" applyFill="1" applyBorder="1" applyAlignment="1" applyProtection="1">
      <alignment horizontal="center" vertical="center" textRotation="90" wrapText="1"/>
    </xf>
    <xf numFmtId="9" fontId="3" fillId="2" borderId="1" xfId="0" applyNumberFormat="1" applyFont="1" applyFill="1" applyBorder="1" applyAlignment="1" applyProtection="1">
      <alignment horizontal="center" vertical="center" textRotation="90" wrapText="1"/>
    </xf>
    <xf numFmtId="0" fontId="3" fillId="2" borderId="2" xfId="0" applyFont="1" applyFill="1" applyBorder="1" applyAlignment="1" applyProtection="1">
      <alignment horizontal="center" vertical="center" textRotation="90" wrapText="1"/>
    </xf>
    <xf numFmtId="0" fontId="3" fillId="2" borderId="1" xfId="0" applyFont="1" applyFill="1" applyBorder="1" applyAlignment="1" applyProtection="1">
      <alignment horizontal="center" vertical="center" wrapText="1"/>
    </xf>
    <xf numFmtId="0" fontId="5" fillId="0" borderId="0" xfId="0" applyFont="1" applyAlignment="1" applyProtection="1">
      <alignment textRotation="90" wrapText="1"/>
    </xf>
    <xf numFmtId="0" fontId="5" fillId="0" borderId="0" xfId="0" applyFont="1" applyAlignment="1" applyProtection="1">
      <alignment wrapText="1"/>
    </xf>
    <xf numFmtId="164" fontId="5" fillId="3"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wrapText="1"/>
      <protection locked="0"/>
    </xf>
    <xf numFmtId="1" fontId="5" fillId="3" borderId="3" xfId="0" applyNumberFormat="1" applyFont="1" applyFill="1" applyBorder="1" applyAlignment="1" applyProtection="1">
      <alignment horizontal="center" vertical="center" wrapText="1"/>
    </xf>
    <xf numFmtId="2" fontId="5" fillId="3" borderId="3"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protection locked="0"/>
    </xf>
    <xf numFmtId="164" fontId="5" fillId="3" borderId="1" xfId="0" applyNumberFormat="1" applyFont="1" applyFill="1" applyBorder="1" applyAlignment="1" applyProtection="1">
      <alignment horizontal="center" vertical="center" wrapText="1"/>
    </xf>
    <xf numFmtId="1" fontId="5" fillId="3" borderId="1" xfId="0" applyNumberFormat="1"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49" fontId="5" fillId="4" borderId="5" xfId="0" applyNumberFormat="1"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49" fontId="5" fillId="4" borderId="7" xfId="0" applyNumberFormat="1" applyFont="1" applyFill="1" applyBorder="1" applyAlignment="1" applyProtection="1">
      <alignment horizontal="center" vertical="center" wrapText="1"/>
    </xf>
    <xf numFmtId="0" fontId="5" fillId="4" borderId="6" xfId="0" applyFont="1" applyFill="1" applyBorder="1" applyAlignment="1" applyProtection="1">
      <alignment horizontal="left" vertical="center" wrapText="1"/>
    </xf>
    <xf numFmtId="0" fontId="5" fillId="0" borderId="0" xfId="0" applyFont="1" applyFill="1" applyProtection="1">
      <alignment vertical="top" wrapText="1"/>
    </xf>
    <xf numFmtId="0" fontId="5" fillId="0" borderId="0" xfId="0" applyFont="1" applyProtection="1">
      <alignment vertical="top" wrapText="1"/>
    </xf>
    <xf numFmtId="0" fontId="5" fillId="0" borderId="0" xfId="0" applyFont="1" applyAlignment="1" applyProtection="1">
      <alignment horizontal="center"/>
    </xf>
    <xf numFmtId="0" fontId="7" fillId="0" borderId="0" xfId="0" applyFont="1" applyProtection="1">
      <alignment vertical="top" wrapText="1"/>
    </xf>
    <xf numFmtId="0" fontId="0" fillId="0" borderId="0" xfId="0" applyProtection="1">
      <alignment vertical="top" wrapText="1"/>
    </xf>
    <xf numFmtId="0" fontId="9" fillId="2" borderId="8" xfId="0" applyFont="1" applyFill="1" applyBorder="1" applyAlignment="1" applyProtection="1">
      <alignment horizontal="center"/>
    </xf>
    <xf numFmtId="9" fontId="8" fillId="5" borderId="9" xfId="0" applyNumberFormat="1" applyFont="1" applyFill="1" applyBorder="1" applyAlignment="1" applyProtection="1">
      <alignment horizontal="center" vertical="center"/>
    </xf>
    <xf numFmtId="9" fontId="8" fillId="6" borderId="9" xfId="0" applyNumberFormat="1" applyFont="1" applyFill="1" applyBorder="1" applyAlignment="1" applyProtection="1">
      <alignment horizontal="center" vertical="center"/>
    </xf>
    <xf numFmtId="9" fontId="8" fillId="7" borderId="10" xfId="0" applyNumberFormat="1" applyFont="1" applyFill="1" applyBorder="1" applyAlignment="1" applyProtection="1">
      <alignment horizontal="center" vertical="center"/>
    </xf>
    <xf numFmtId="9" fontId="5" fillId="0" borderId="0" xfId="2" applyFont="1" applyProtection="1"/>
    <xf numFmtId="0" fontId="6"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10" fillId="0" borderId="0" xfId="0" applyFont="1">
      <alignment vertical="top" wrapText="1"/>
    </xf>
    <xf numFmtId="0" fontId="5" fillId="0" borderId="0" xfId="0" applyFont="1" applyAlignment="1">
      <alignment horizontal="left" wrapText="1"/>
    </xf>
    <xf numFmtId="0" fontId="5" fillId="0" borderId="0" xfId="0" applyFont="1" applyAlignment="1">
      <alignment horizontal="left"/>
    </xf>
    <xf numFmtId="0" fontId="0" fillId="8" borderId="0" xfId="0" applyFill="1">
      <alignment vertical="top" wrapText="1"/>
    </xf>
    <xf numFmtId="0" fontId="6" fillId="8" borderId="0" xfId="0" applyFont="1" applyFill="1">
      <alignment vertical="top" wrapText="1"/>
    </xf>
    <xf numFmtId="1" fontId="7" fillId="8" borderId="1"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wrapText="1"/>
      <protection locked="0"/>
    </xf>
    <xf numFmtId="0" fontId="0" fillId="0" borderId="1" xfId="0" applyBorder="1">
      <alignment vertical="top" wrapText="1"/>
    </xf>
    <xf numFmtId="0" fontId="6" fillId="3" borderId="11" xfId="1" applyFont="1" applyFill="1" applyBorder="1" applyAlignment="1" applyProtection="1">
      <alignment horizontal="center" vertical="center" wrapText="1"/>
    </xf>
    <xf numFmtId="0" fontId="6" fillId="3" borderId="12" xfId="1" applyFont="1" applyFill="1" applyBorder="1" applyAlignment="1" applyProtection="1">
      <alignment horizontal="center" vertical="center" wrapText="1"/>
    </xf>
    <xf numFmtId="0" fontId="7" fillId="3" borderId="3" xfId="1" applyFont="1" applyFill="1" applyBorder="1" applyAlignment="1" applyProtection="1">
      <alignment horizontal="center" vertical="center" wrapText="1"/>
    </xf>
    <xf numFmtId="0" fontId="6" fillId="3" borderId="11" xfId="1" applyFont="1" applyFill="1" applyBorder="1" applyAlignment="1" applyProtection="1">
      <alignment horizontal="center" vertical="center"/>
    </xf>
    <xf numFmtId="0" fontId="6" fillId="3" borderId="12" xfId="1" applyFont="1" applyFill="1" applyBorder="1" applyAlignment="1" applyProtection="1">
      <alignment horizontal="center" vertical="center"/>
    </xf>
    <xf numFmtId="0" fontId="7" fillId="3" borderId="1" xfId="1" applyFont="1" applyFill="1" applyBorder="1" applyAlignment="1" applyProtection="1">
      <alignment horizontal="center" vertical="center" wrapText="1"/>
    </xf>
    <xf numFmtId="0" fontId="5" fillId="9" borderId="7" xfId="0" applyFont="1" applyFill="1" applyBorder="1" applyAlignment="1" applyProtection="1">
      <alignment horizontal="left" vertical="top" wrapText="1"/>
      <protection locked="0"/>
    </xf>
    <xf numFmtId="0" fontId="0" fillId="4" borderId="6" xfId="0" applyFill="1" applyBorder="1" applyProtection="1">
      <alignment vertical="top" wrapText="1"/>
    </xf>
    <xf numFmtId="1" fontId="0" fillId="10" borderId="0" xfId="0" applyNumberFormat="1" applyFill="1">
      <alignment vertical="top" wrapText="1"/>
    </xf>
    <xf numFmtId="0" fontId="0" fillId="0" borderId="0" xfId="0" applyFill="1">
      <alignment vertical="top" wrapText="1"/>
    </xf>
    <xf numFmtId="0" fontId="0" fillId="11" borderId="0" xfId="0" applyFill="1" applyAlignment="1">
      <alignment wrapText="1"/>
    </xf>
    <xf numFmtId="0" fontId="5" fillId="0" borderId="0" xfId="0" applyFont="1" applyAlignment="1" applyProtection="1">
      <alignment vertical="center"/>
    </xf>
    <xf numFmtId="164" fontId="6" fillId="6" borderId="6" xfId="0" applyNumberFormat="1" applyFont="1" applyFill="1" applyBorder="1" applyAlignment="1" applyProtection="1">
      <alignment horizontal="left" vertical="center" wrapText="1"/>
    </xf>
    <xf numFmtId="164" fontId="5" fillId="6" borderId="6" xfId="0" applyNumberFormat="1" applyFont="1" applyFill="1" applyBorder="1" applyAlignment="1" applyProtection="1">
      <alignment horizontal="left" wrapText="1"/>
    </xf>
    <xf numFmtId="1" fontId="2" fillId="6" borderId="6" xfId="0" applyNumberFormat="1" applyFont="1" applyFill="1" applyBorder="1" applyAlignment="1" applyProtection="1">
      <alignment horizontal="center" vertical="center" wrapText="1"/>
    </xf>
    <xf numFmtId="2" fontId="2" fillId="6" borderId="6" xfId="0" applyNumberFormat="1" applyFont="1" applyFill="1" applyBorder="1" applyAlignment="1" applyProtection="1">
      <alignment horizontal="center" vertical="center" wrapText="1"/>
    </xf>
    <xf numFmtId="1" fontId="7" fillId="6" borderId="6" xfId="0" applyNumberFormat="1" applyFont="1" applyFill="1" applyBorder="1" applyAlignment="1" applyProtection="1">
      <alignment horizontal="center" vertical="center" wrapText="1"/>
    </xf>
    <xf numFmtId="0" fontId="5" fillId="6" borderId="7" xfId="0" applyFont="1" applyFill="1" applyBorder="1" applyAlignment="1" applyProtection="1">
      <alignment horizontal="left" vertical="center" wrapText="1"/>
      <protection locked="0"/>
    </xf>
    <xf numFmtId="0" fontId="5" fillId="6" borderId="2" xfId="0" applyFont="1" applyFill="1" applyBorder="1" applyProtection="1">
      <alignment vertical="top" wrapText="1"/>
    </xf>
    <xf numFmtId="0" fontId="5" fillId="6" borderId="6" xfId="0" applyFont="1" applyFill="1" applyBorder="1" applyAlignment="1" applyProtection="1">
      <alignment horizontal="center"/>
    </xf>
    <xf numFmtId="164" fontId="2" fillId="6" borderId="6" xfId="0" applyNumberFormat="1" applyFont="1" applyFill="1" applyBorder="1" applyAlignment="1" applyProtection="1">
      <alignment horizontal="center" vertical="center" wrapText="1"/>
    </xf>
    <xf numFmtId="0" fontId="5" fillId="6" borderId="4" xfId="0" applyFont="1" applyFill="1" applyBorder="1" applyAlignment="1" applyProtection="1">
      <alignment horizontal="center"/>
    </xf>
    <xf numFmtId="0" fontId="7" fillId="0" borderId="0" xfId="0" applyFont="1">
      <alignment vertical="top" wrapText="1"/>
    </xf>
    <xf numFmtId="0" fontId="0" fillId="11" borderId="0" xfId="0" applyFill="1" applyAlignment="1">
      <alignment textRotation="90"/>
    </xf>
    <xf numFmtId="0" fontId="0" fillId="11" borderId="0" xfId="0" applyFill="1" applyAlignment="1">
      <alignment textRotation="90" wrapText="1"/>
    </xf>
    <xf numFmtId="0" fontId="5" fillId="0" borderId="1" xfId="0" applyFont="1" applyFill="1" applyBorder="1" applyAlignment="1">
      <alignment horizontal="left" vertical="top" wrapText="1"/>
    </xf>
    <xf numFmtId="0" fontId="5" fillId="0" borderId="6" xfId="0" applyFont="1" applyFill="1" applyBorder="1" applyProtection="1">
      <alignment vertical="top" wrapText="1"/>
    </xf>
    <xf numFmtId="0" fontId="5" fillId="0" borderId="6" xfId="0" applyFont="1" applyFill="1" applyBorder="1" applyAlignment="1" applyProtection="1">
      <alignment horizontal="left" vertical="center" wrapText="1"/>
    </xf>
    <xf numFmtId="49" fontId="5" fillId="0" borderId="7" xfId="0" applyNumberFormat="1" applyFont="1" applyFill="1" applyBorder="1" applyAlignment="1" applyProtection="1">
      <alignment horizontal="center" vertical="center" wrapText="1"/>
    </xf>
    <xf numFmtId="0" fontId="2" fillId="0" borderId="6" xfId="0" applyFont="1" applyFill="1" applyBorder="1" applyProtection="1">
      <alignment vertical="top" wrapText="1"/>
    </xf>
    <xf numFmtId="0" fontId="2" fillId="0" borderId="0" xfId="0" applyFont="1" applyFill="1" applyProtection="1">
      <alignment vertical="top" wrapText="1"/>
    </xf>
    <xf numFmtId="0" fontId="4"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vertical="top"/>
    </xf>
    <xf numFmtId="1" fontId="7" fillId="3" borderId="1" xfId="0" applyNumberFormat="1" applyFont="1" applyFill="1" applyBorder="1" applyAlignment="1" applyProtection="1">
      <alignment horizontal="center" vertical="center" wrapText="1"/>
    </xf>
    <xf numFmtId="1" fontId="7" fillId="3" borderId="3" xfId="0" applyNumberFormat="1" applyFont="1" applyFill="1" applyBorder="1" applyAlignment="1" applyProtection="1">
      <alignment horizontal="center" vertical="center" wrapText="1"/>
    </xf>
    <xf numFmtId="0" fontId="4" fillId="0" borderId="0" xfId="0" applyFont="1" applyAlignment="1">
      <alignment horizontal="left" vertical="top" wrapText="1"/>
    </xf>
    <xf numFmtId="0" fontId="13" fillId="3" borderId="1" xfId="0" applyFont="1" applyFill="1" applyBorder="1" applyAlignment="1">
      <alignment horizontal="left" vertical="top" wrapText="1"/>
    </xf>
    <xf numFmtId="0" fontId="5" fillId="9" borderId="6" xfId="0"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center" vertical="center" wrapText="1"/>
      <protection locked="0"/>
    </xf>
    <xf numFmtId="0" fontId="5" fillId="0" borderId="13" xfId="0" applyFont="1" applyBorder="1" applyAlignment="1" applyProtection="1">
      <alignment vertical="center"/>
    </xf>
    <xf numFmtId="0" fontId="5" fillId="0" borderId="13" xfId="0" applyFont="1" applyBorder="1" applyAlignment="1" applyProtection="1">
      <alignment wrapText="1"/>
    </xf>
    <xf numFmtId="0" fontId="5" fillId="0" borderId="13" xfId="0" applyFont="1" applyBorder="1" applyProtection="1">
      <alignment vertical="top" wrapText="1"/>
    </xf>
    <xf numFmtId="0" fontId="0" fillId="0" borderId="0" xfId="0" applyAlignment="1">
      <alignment horizontal="center"/>
    </xf>
    <xf numFmtId="0" fontId="7" fillId="3" borderId="3" xfId="0" applyFont="1" applyFill="1" applyBorder="1" applyAlignment="1" applyProtection="1">
      <alignment horizontal="center" vertical="center"/>
    </xf>
    <xf numFmtId="0" fontId="8" fillId="0" borderId="0" xfId="0" applyFont="1" applyAlignment="1" applyProtection="1">
      <alignment horizontal="left" vertical="center"/>
    </xf>
    <xf numFmtId="0" fontId="15" fillId="0" borderId="0" xfId="0" applyFont="1" applyAlignment="1">
      <alignment horizontal="justify"/>
    </xf>
    <xf numFmtId="0" fontId="8" fillId="0" borderId="14" xfId="0" applyFont="1" applyBorder="1" applyAlignment="1">
      <alignment horizontal="left" vertical="top" wrapText="1"/>
    </xf>
    <xf numFmtId="0" fontId="14" fillId="12" borderId="14" xfId="0" applyFont="1" applyFill="1" applyBorder="1" applyAlignment="1">
      <alignment horizontal="center" vertical="center"/>
    </xf>
    <xf numFmtId="0" fontId="6" fillId="0" borderId="0" xfId="0" applyFont="1" applyFill="1">
      <alignment vertical="top" wrapText="1"/>
    </xf>
    <xf numFmtId="0" fontId="8" fillId="6" borderId="14" xfId="0" applyFont="1" applyFill="1" applyBorder="1" applyAlignment="1">
      <alignment horizontal="left" vertical="top" wrapText="1"/>
    </xf>
    <xf numFmtId="164" fontId="5" fillId="7" borderId="1" xfId="0" applyNumberFormat="1" applyFont="1" applyFill="1" applyBorder="1" applyAlignment="1" applyProtection="1">
      <alignment horizontal="center" vertical="center" wrapText="1"/>
    </xf>
    <xf numFmtId="164" fontId="5" fillId="7" borderId="1" xfId="0" applyNumberFormat="1" applyFont="1" applyFill="1" applyBorder="1" applyAlignment="1" applyProtection="1">
      <alignment horizontal="center" vertical="center"/>
    </xf>
    <xf numFmtId="0" fontId="19" fillId="0" borderId="0" xfId="0" applyFont="1" applyAlignment="1" applyProtection="1">
      <alignment horizontal="left" vertical="center"/>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0" fillId="0" borderId="0" xfId="0" applyFill="1" applyBorder="1" applyAlignment="1">
      <alignment horizontal="left" vertical="top"/>
    </xf>
    <xf numFmtId="164" fontId="5" fillId="13" borderId="1" xfId="0" applyNumberFormat="1" applyFont="1" applyFill="1" applyBorder="1" applyAlignment="1" applyProtection="1">
      <alignment horizontal="center" vertical="center" wrapText="1"/>
    </xf>
    <xf numFmtId="164" fontId="5" fillId="13" borderId="1" xfId="0" applyNumberFormat="1" applyFont="1" applyFill="1" applyBorder="1" applyAlignment="1" applyProtection="1">
      <alignment horizontal="center" vertical="center"/>
    </xf>
    <xf numFmtId="164" fontId="5" fillId="0" borderId="0" xfId="0" applyNumberFormat="1" applyFont="1" applyProtection="1">
      <alignment vertical="top" wrapText="1"/>
    </xf>
    <xf numFmtId="2" fontId="5" fillId="0" borderId="0" xfId="0" applyNumberFormat="1" applyFont="1" applyProtection="1">
      <alignment vertical="top" wrapText="1"/>
    </xf>
    <xf numFmtId="165" fontId="5" fillId="0" borderId="0" xfId="0" applyNumberFormat="1" applyFont="1" applyProtection="1">
      <alignment vertical="top" wrapText="1"/>
    </xf>
    <xf numFmtId="165" fontId="5" fillId="7" borderId="1" xfId="0" applyNumberFormat="1" applyFont="1" applyFill="1" applyBorder="1" applyAlignment="1" applyProtection="1">
      <alignment horizontal="center" vertical="center" wrapText="1"/>
    </xf>
    <xf numFmtId="166" fontId="5" fillId="0" borderId="0" xfId="0" applyNumberFormat="1" applyFont="1" applyProtection="1">
      <alignment vertical="top" wrapText="1"/>
    </xf>
    <xf numFmtId="165" fontId="5" fillId="14" borderId="1" xfId="0" applyNumberFormat="1" applyFont="1" applyFill="1" applyBorder="1" applyAlignment="1" applyProtection="1">
      <alignment horizontal="center" vertical="center" wrapText="1"/>
    </xf>
    <xf numFmtId="0" fontId="35" fillId="3" borderId="1" xfId="0" applyFont="1" applyFill="1" applyBorder="1" applyAlignment="1">
      <alignment horizontal="left" vertical="top" wrapText="1"/>
    </xf>
    <xf numFmtId="164" fontId="5" fillId="14" borderId="1" xfId="0" applyNumberFormat="1" applyFont="1" applyFill="1" applyBorder="1" applyAlignment="1" applyProtection="1">
      <alignment horizontal="center" vertical="center"/>
    </xf>
    <xf numFmtId="165" fontId="5" fillId="13" borderId="1" xfId="0" applyNumberFormat="1" applyFont="1" applyFill="1" applyBorder="1" applyAlignment="1" applyProtection="1">
      <alignment horizontal="center" vertical="center" wrapText="1"/>
    </xf>
    <xf numFmtId="0" fontId="7" fillId="3" borderId="3"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xf>
    <xf numFmtId="164" fontId="7" fillId="6" borderId="6" xfId="0" applyNumberFormat="1" applyFont="1" applyFill="1" applyBorder="1" applyAlignment="1" applyProtection="1">
      <alignment horizontal="left" vertical="center" wrapText="1"/>
    </xf>
    <xf numFmtId="164" fontId="26" fillId="6" borderId="6"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top" wrapText="1"/>
      <protection locked="0"/>
    </xf>
    <xf numFmtId="49" fontId="5" fillId="0" borderId="3" xfId="0" applyNumberFormat="1" applyFont="1" applyFill="1" applyBorder="1" applyAlignment="1" applyProtection="1">
      <alignment horizontal="center" vertical="top" wrapText="1"/>
      <protection locked="0"/>
    </xf>
    <xf numFmtId="0" fontId="5" fillId="0" borderId="0" xfId="0" applyFont="1" applyAlignment="1" applyProtection="1">
      <alignment vertical="top"/>
    </xf>
    <xf numFmtId="0" fontId="35" fillId="14" borderId="1" xfId="0" applyFont="1" applyFill="1" applyBorder="1" applyAlignment="1">
      <alignment horizontal="justify" vertical="top" wrapText="1"/>
    </xf>
    <xf numFmtId="164" fontId="5" fillId="14" borderId="1" xfId="0" applyNumberFormat="1" applyFont="1" applyFill="1" applyBorder="1" applyAlignment="1" applyProtection="1">
      <alignment horizontal="center" vertical="center" wrapText="1"/>
    </xf>
    <xf numFmtId="0" fontId="5" fillId="0" borderId="12" xfId="0" applyFont="1" applyFill="1" applyBorder="1" applyAlignment="1" applyProtection="1">
      <alignment horizontal="left" vertical="top" wrapText="1"/>
    </xf>
    <xf numFmtId="0" fontId="5" fillId="0" borderId="1" xfId="0" applyFont="1" applyBorder="1" applyAlignment="1">
      <alignment horizontal="justify" vertical="center" wrapText="1"/>
    </xf>
    <xf numFmtId="0" fontId="5" fillId="0" borderId="1" xfId="0" applyFont="1" applyBorder="1" applyAlignment="1">
      <alignment horizontal="justify" vertical="top" wrapText="1"/>
    </xf>
    <xf numFmtId="0" fontId="5" fillId="0" borderId="1" xfId="0" applyFont="1" applyBorder="1" applyAlignment="1">
      <alignment vertical="top" wrapText="1"/>
    </xf>
    <xf numFmtId="0" fontId="4" fillId="0" borderId="1" xfId="0" applyFont="1" applyBorder="1" applyAlignment="1">
      <alignment horizontal="justify" vertical="top" wrapText="1"/>
    </xf>
    <xf numFmtId="0" fontId="5" fillId="0" borderId="1" xfId="0" applyFont="1" applyBorder="1" applyAlignment="1">
      <alignment vertical="center" wrapText="1"/>
    </xf>
    <xf numFmtId="0" fontId="5" fillId="0" borderId="1" xfId="0" applyFont="1" applyBorder="1" applyAlignment="1">
      <alignment horizontal="justify" vertical="top"/>
    </xf>
    <xf numFmtId="0" fontId="5" fillId="0" borderId="1" xfId="0" applyFont="1" applyBorder="1" applyAlignment="1">
      <alignment vertical="center"/>
    </xf>
    <xf numFmtId="165" fontId="5" fillId="0" borderId="0" xfId="0" applyNumberFormat="1" applyFont="1" applyAlignment="1" applyProtection="1"/>
    <xf numFmtId="0" fontId="0" fillId="0" borderId="0" xfId="0" applyAlignment="1">
      <alignment vertical="center" wrapText="1"/>
    </xf>
    <xf numFmtId="0" fontId="5" fillId="0" borderId="0" xfId="0" applyFont="1">
      <alignment vertical="top" wrapText="1"/>
    </xf>
    <xf numFmtId="0" fontId="35" fillId="14" borderId="0" xfId="0" applyFont="1" applyFill="1" applyAlignment="1">
      <alignment vertical="top" wrapText="1"/>
    </xf>
    <xf numFmtId="0" fontId="5" fillId="0" borderId="1" xfId="0" applyFont="1" applyBorder="1">
      <alignment vertical="top" wrapText="1"/>
    </xf>
    <xf numFmtId="0" fontId="0" fillId="0" borderId="1" xfId="0" applyBorder="1" applyAlignment="1">
      <alignmen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top" wrapText="1"/>
    </xf>
    <xf numFmtId="0" fontId="5" fillId="0" borderId="1" xfId="0" applyFont="1" applyFill="1" applyBorder="1" applyAlignment="1">
      <alignment vertical="top" wrapText="1"/>
    </xf>
    <xf numFmtId="0" fontId="5" fillId="0" borderId="1" xfId="0" applyFont="1" applyFill="1" applyBorder="1" applyAlignment="1">
      <alignment horizontal="justify" vertical="top"/>
    </xf>
    <xf numFmtId="0" fontId="5" fillId="0" borderId="1" xfId="0" applyFont="1" applyFill="1" applyBorder="1" applyAlignment="1">
      <alignment horizontal="justify" vertical="center"/>
    </xf>
    <xf numFmtId="164" fontId="6" fillId="14" borderId="15" xfId="0" applyNumberFormat="1" applyFont="1" applyFill="1" applyBorder="1" applyAlignment="1" applyProtection="1">
      <alignment horizontal="left"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top" wrapText="1"/>
    </xf>
    <xf numFmtId="0" fontId="5" fillId="0" borderId="1" xfId="0" applyFont="1" applyFill="1" applyBorder="1">
      <alignment vertical="top" wrapText="1"/>
    </xf>
    <xf numFmtId="0" fontId="13" fillId="14" borderId="1" xfId="0" applyFont="1" applyFill="1" applyBorder="1" applyAlignment="1">
      <alignment horizontal="left" vertical="top" wrapText="1"/>
    </xf>
    <xf numFmtId="0" fontId="35" fillId="14" borderId="1" xfId="0" applyFont="1" applyFill="1" applyBorder="1">
      <alignment vertical="top" wrapText="1"/>
    </xf>
    <xf numFmtId="0" fontId="35" fillId="14" borderId="0" xfId="0" applyFont="1" applyFill="1" applyAlignment="1">
      <alignment horizontal="justify" vertical="top" wrapText="1"/>
    </xf>
    <xf numFmtId="0" fontId="35" fillId="14" borderId="1" xfId="0" applyFont="1" applyFill="1" applyBorder="1" applyAlignment="1">
      <alignment horizontal="justify" vertical="top"/>
    </xf>
    <xf numFmtId="0" fontId="35" fillId="3" borderId="1" xfId="0" applyFont="1" applyFill="1" applyBorder="1" applyAlignment="1">
      <alignment horizontal="left" vertical="center" wrapText="1"/>
    </xf>
    <xf numFmtId="0" fontId="35" fillId="14" borderId="1" xfId="0" applyFont="1" applyFill="1" applyBorder="1" applyAlignment="1">
      <alignment horizontal="left" vertical="top" wrapText="1"/>
    </xf>
    <xf numFmtId="0" fontId="27" fillId="0" borderId="1" xfId="0" applyFont="1" applyFill="1" applyBorder="1" applyAlignment="1">
      <alignment horizontal="justify" vertical="top" wrapText="1"/>
    </xf>
    <xf numFmtId="0" fontId="5" fillId="0" borderId="1" xfId="0" applyFont="1" applyFill="1" applyBorder="1" applyAlignment="1" applyProtection="1">
      <alignment horizontal="left"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horizontal="left" vertical="top" wrapText="1"/>
    </xf>
    <xf numFmtId="0" fontId="0" fillId="0" borderId="1" xfId="0" applyFill="1" applyBorder="1" applyAlignment="1">
      <alignment vertical="center" wrapText="1"/>
    </xf>
    <xf numFmtId="0" fontId="5" fillId="0" borderId="0" xfId="0" applyFont="1" applyAlignment="1">
      <alignment vertical="center" wrapText="1"/>
    </xf>
    <xf numFmtId="0" fontId="35" fillId="14" borderId="0" xfId="0" applyFont="1" applyFill="1" applyAlignment="1">
      <alignment horizontal="justify" vertical="top"/>
    </xf>
    <xf numFmtId="0" fontId="4" fillId="0" borderId="1" xfId="0" applyFont="1" applyFill="1" applyBorder="1" applyAlignment="1">
      <alignment horizontal="justify" vertical="center" wrapText="1"/>
    </xf>
    <xf numFmtId="0" fontId="35" fillId="14" borderId="1" xfId="0" applyFont="1" applyFill="1" applyBorder="1" applyAlignment="1">
      <alignment vertical="top" wrapText="1"/>
    </xf>
    <xf numFmtId="0" fontId="0" fillId="0" borderId="1" xfId="0" applyBorder="1" applyAlignment="1">
      <alignment vertical="top" wrapText="1"/>
    </xf>
    <xf numFmtId="0" fontId="0" fillId="0" borderId="1" xfId="0" applyFill="1" applyBorder="1">
      <alignment vertical="top" wrapText="1"/>
    </xf>
    <xf numFmtId="0" fontId="4" fillId="0" borderId="1" xfId="0" applyFont="1" applyBorder="1">
      <alignment vertical="top" wrapText="1"/>
    </xf>
    <xf numFmtId="0" fontId="5" fillId="11" borderId="0" xfId="0" applyFont="1" applyFill="1" applyAlignment="1">
      <alignment textRotation="90"/>
    </xf>
    <xf numFmtId="0" fontId="5" fillId="11" borderId="0" xfId="0" applyFont="1" applyFill="1" applyAlignment="1">
      <alignment wrapText="1"/>
    </xf>
    <xf numFmtId="0" fontId="5" fillId="11" borderId="0" xfId="0" applyFont="1" applyFill="1" applyAlignment="1">
      <alignment textRotation="90" wrapText="1"/>
    </xf>
    <xf numFmtId="0" fontId="8" fillId="8"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vertical="top" wrapText="1"/>
    </xf>
    <xf numFmtId="0" fontId="4" fillId="0" borderId="0" xfId="0" applyFont="1" applyAlignment="1">
      <alignment horizontal="left" vertical="center" wrapText="1"/>
    </xf>
    <xf numFmtId="0" fontId="5" fillId="0" borderId="1" xfId="0" applyFont="1" applyBorder="1" applyProtection="1">
      <alignment vertical="top" wrapText="1"/>
    </xf>
    <xf numFmtId="0" fontId="28" fillId="0" borderId="1" xfId="0" applyFont="1" applyBorder="1" applyAlignment="1">
      <alignment horizontal="justify" vertical="top" wrapText="1"/>
    </xf>
    <xf numFmtId="0" fontId="7" fillId="14" borderId="3" xfId="0" applyFont="1" applyFill="1" applyBorder="1" applyAlignment="1">
      <alignment horizontal="left" vertical="center" wrapText="1"/>
    </xf>
    <xf numFmtId="0" fontId="7" fillId="14" borderId="1" xfId="0" applyFont="1" applyFill="1" applyBorder="1" applyAlignment="1" applyProtection="1">
      <alignment horizontal="center" vertical="center" wrapText="1"/>
    </xf>
    <xf numFmtId="164" fontId="5" fillId="9" borderId="7" xfId="0" applyNumberFormat="1" applyFont="1" applyFill="1" applyBorder="1" applyAlignment="1" applyProtection="1">
      <alignment horizontal="left" vertical="top" wrapText="1"/>
      <protection locked="0"/>
    </xf>
    <xf numFmtId="1" fontId="5" fillId="9" borderId="7" xfId="0" applyNumberFormat="1" applyFont="1" applyFill="1" applyBorder="1" applyAlignment="1" applyProtection="1">
      <alignment horizontal="left" vertical="top" wrapText="1"/>
      <protection locked="0"/>
    </xf>
    <xf numFmtId="0" fontId="31" fillId="0" borderId="0" xfId="0" applyFont="1" applyAlignment="1">
      <alignment horizontal="left" vertical="top" wrapText="1"/>
    </xf>
    <xf numFmtId="0" fontId="6" fillId="0" borderId="0" xfId="0" applyFont="1" applyFill="1" applyBorder="1" applyAlignment="1">
      <alignment horizontal="center" vertical="center" wrapText="1"/>
    </xf>
    <xf numFmtId="0" fontId="6" fillId="0" borderId="0" xfId="0" applyFont="1" applyFill="1" applyAlignment="1">
      <alignment horizontal="center"/>
    </xf>
    <xf numFmtId="0" fontId="5" fillId="4" borderId="0" xfId="0" applyFont="1" applyFill="1" applyBorder="1" applyAlignment="1" applyProtection="1">
      <alignment horizontal="left" vertical="center" wrapText="1"/>
    </xf>
    <xf numFmtId="0" fontId="0" fillId="4" borderId="4" xfId="0" applyFill="1" applyBorder="1" applyProtection="1">
      <alignment vertical="top" wrapText="1"/>
    </xf>
    <xf numFmtId="49" fontId="5" fillId="4" borderId="0" xfId="0" applyNumberFormat="1" applyFont="1" applyFill="1" applyBorder="1" applyAlignment="1" applyProtection="1">
      <alignment horizontal="center" vertical="center" wrapText="1"/>
    </xf>
    <xf numFmtId="1" fontId="0" fillId="0" borderId="0" xfId="0" applyNumberFormat="1" applyProtection="1">
      <alignment vertical="top" wrapText="1"/>
    </xf>
    <xf numFmtId="1" fontId="0" fillId="0" borderId="0" xfId="0" applyNumberFormat="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Alignment="1" applyProtection="1">
      <alignment horizontal="left" vertical="center" wrapText="1"/>
    </xf>
    <xf numFmtId="1" fontId="0" fillId="10" borderId="1" xfId="0" applyNumberFormat="1" applyFill="1" applyBorder="1" applyAlignment="1">
      <alignment horizontal="center" vertical="center" wrapText="1"/>
    </xf>
    <xf numFmtId="0" fontId="5" fillId="12" borderId="1" xfId="0" applyFont="1" applyFill="1" applyBorder="1" applyAlignment="1">
      <alignment horizontal="left" textRotation="90" wrapText="1"/>
    </xf>
    <xf numFmtId="0" fontId="5" fillId="0" borderId="0" xfId="0" applyFont="1" applyBorder="1" applyAlignment="1" applyProtection="1">
      <alignment vertical="center"/>
    </xf>
    <xf numFmtId="0" fontId="5" fillId="9" borderId="1" xfId="0" applyFont="1" applyFill="1" applyBorder="1" applyAlignment="1" applyProtection="1">
      <alignment horizontal="left" vertical="top" wrapText="1"/>
      <protection locked="0"/>
    </xf>
    <xf numFmtId="0" fontId="16" fillId="0" borderId="0" xfId="0" applyFont="1">
      <alignment vertical="top" wrapText="1"/>
    </xf>
    <xf numFmtId="0" fontId="5" fillId="0" borderId="0" xfId="0" applyFont="1" applyAlignment="1">
      <alignment horizontal="left" vertical="top" wrapText="1"/>
    </xf>
    <xf numFmtId="0" fontId="11" fillId="0" borderId="0" xfId="0" applyFont="1" applyAlignment="1">
      <alignment horizontal="left" vertical="top"/>
    </xf>
    <xf numFmtId="0" fontId="7" fillId="0" borderId="16"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14" fontId="32" fillId="0" borderId="18" xfId="0" applyNumberFormat="1" applyFont="1" applyBorder="1" applyAlignment="1" applyProtection="1">
      <alignment horizontal="left" vertical="top"/>
      <protection locked="0"/>
    </xf>
    <xf numFmtId="1" fontId="7" fillId="0" borderId="1" xfId="0" applyNumberFormat="1" applyFont="1" applyFill="1" applyBorder="1" applyAlignment="1" applyProtection="1">
      <alignment horizontal="center" vertical="center"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6" fillId="0" borderId="0" xfId="0" applyFont="1" applyFill="1" applyBorder="1" applyAlignment="1">
      <alignment horizontal="left" vertical="top"/>
    </xf>
    <xf numFmtId="0" fontId="7" fillId="0" borderId="19" xfId="0" applyFont="1" applyBorder="1" applyAlignment="1" applyProtection="1">
      <alignment horizontal="left" vertical="top"/>
      <protection locked="0"/>
    </xf>
    <xf numFmtId="22" fontId="7" fillId="0" borderId="20" xfId="0" applyNumberFormat="1" applyFont="1" applyBorder="1" applyAlignment="1" applyProtection="1">
      <alignment horizontal="left" vertical="top"/>
      <protection locked="0"/>
    </xf>
    <xf numFmtId="0" fontId="0" fillId="0" borderId="0" xfId="0" applyFill="1" applyAlignment="1">
      <alignment horizontal="left" vertical="top" wrapText="1"/>
    </xf>
    <xf numFmtId="0" fontId="0" fillId="0" borderId="0" xfId="0" applyAlignment="1">
      <alignment wrapText="1"/>
    </xf>
    <xf numFmtId="0" fontId="8" fillId="0" borderId="0" xfId="0" applyFont="1" applyFill="1" applyAlignment="1">
      <alignment horizontal="left" vertical="center"/>
    </xf>
    <xf numFmtId="0" fontId="5" fillId="0" borderId="0" xfId="0" applyFont="1" applyFill="1" applyAlignment="1">
      <alignment horizontal="left" vertical="top" wrapText="1"/>
    </xf>
    <xf numFmtId="0" fontId="5" fillId="0" borderId="0" xfId="0" applyFont="1" applyAlignment="1">
      <alignment wrapText="1"/>
    </xf>
    <xf numFmtId="0" fontId="7" fillId="0" borderId="0" xfId="0" applyFont="1" applyAlignment="1">
      <alignment horizontal="left" vertical="top"/>
    </xf>
    <xf numFmtId="0" fontId="7" fillId="0" borderId="0" xfId="0" applyFont="1" applyAlignment="1">
      <alignment horizontal="left" vertical="center"/>
    </xf>
    <xf numFmtId="0" fontId="7" fillId="0" borderId="21" xfId="0" applyFont="1" applyBorder="1" applyAlignment="1">
      <alignment vertical="center"/>
    </xf>
    <xf numFmtId="0" fontId="5" fillId="0" borderId="1" xfId="0" applyFont="1" applyBorder="1" applyAlignment="1">
      <alignment horizontal="left" vertical="center" wrapText="1"/>
    </xf>
    <xf numFmtId="0" fontId="6" fillId="6" borderId="22" xfId="0" applyFont="1" applyFill="1" applyBorder="1" applyAlignment="1">
      <alignment horizontal="right" vertical="center" wrapText="1"/>
    </xf>
    <xf numFmtId="0" fontId="6" fillId="6" borderId="23" xfId="0" applyFont="1" applyFill="1" applyBorder="1" applyAlignment="1">
      <alignment horizontal="right" vertical="center" wrapText="1"/>
    </xf>
    <xf numFmtId="0" fontId="0" fillId="0" borderId="0" xfId="0" applyFill="1" applyBorder="1">
      <alignmen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center"/>
    </xf>
    <xf numFmtId="0" fontId="4" fillId="0" borderId="1" xfId="0" applyFont="1" applyBorder="1" applyAlignment="1">
      <alignment vertical="top" wrapText="1"/>
    </xf>
    <xf numFmtId="0" fontId="0" fillId="0" borderId="0" xfId="0" applyAlignment="1">
      <alignment horizontal="center" vertical="top" wrapText="1"/>
    </xf>
    <xf numFmtId="1" fontId="0" fillId="10" borderId="0" xfId="0" applyNumberFormat="1" applyFill="1" applyAlignment="1">
      <alignment horizontal="center" vertical="top" wrapText="1"/>
    </xf>
    <xf numFmtId="0" fontId="5" fillId="0" borderId="0" xfId="1" applyFont="1"/>
    <xf numFmtId="0" fontId="6" fillId="8" borderId="34" xfId="0" applyFont="1" applyFill="1" applyBorder="1" applyAlignment="1">
      <alignment horizontal="left" vertical="center"/>
    </xf>
    <xf numFmtId="0" fontId="6" fillId="8" borderId="20" xfId="0" applyFont="1" applyFill="1" applyBorder="1" applyAlignment="1">
      <alignment horizontal="left" vertical="center"/>
    </xf>
    <xf numFmtId="0" fontId="6" fillId="8" borderId="35" xfId="0" applyFont="1" applyFill="1" applyBorder="1" applyAlignment="1">
      <alignment horizontal="left" vertical="center"/>
    </xf>
    <xf numFmtId="0" fontId="6" fillId="8" borderId="36" xfId="0" applyFont="1" applyFill="1" applyBorder="1" applyAlignment="1">
      <alignment horizontal="left" vertical="center"/>
    </xf>
    <xf numFmtId="0" fontId="6" fillId="8" borderId="28" xfId="0" applyFont="1" applyFill="1" applyBorder="1" applyAlignment="1">
      <alignment horizontal="left" vertical="center"/>
    </xf>
    <xf numFmtId="0" fontId="0" fillId="0" borderId="0" xfId="0" applyBorder="1">
      <alignment vertical="top" wrapText="1"/>
    </xf>
    <xf numFmtId="0" fontId="6"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0" borderId="1" xfId="0" applyFont="1" applyBorder="1" applyAlignment="1">
      <alignment horizontal="left" vertical="top" wrapText="1"/>
    </xf>
    <xf numFmtId="0" fontId="6" fillId="6" borderId="23"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24" fillId="0" borderId="0" xfId="0" applyFont="1" applyAlignment="1">
      <alignment horizontal="left" vertical="top" wrapText="1"/>
    </xf>
    <xf numFmtId="0" fontId="24" fillId="0" borderId="0" xfId="0" applyFont="1" applyAlignment="1">
      <alignment horizontal="left" vertical="top"/>
    </xf>
    <xf numFmtId="0" fontId="22" fillId="0" borderId="0" xfId="0" applyFont="1" applyAlignment="1">
      <alignment horizontal="left" vertical="top" wrapText="1"/>
    </xf>
    <xf numFmtId="0" fontId="22" fillId="0" borderId="0" xfId="0" applyFont="1" applyAlignment="1">
      <alignment horizontal="left" vertical="top"/>
    </xf>
    <xf numFmtId="0" fontId="11" fillId="0" borderId="25" xfId="0" applyFont="1" applyBorder="1" applyAlignment="1">
      <alignment horizontal="left" vertical="center" wrapText="1"/>
    </xf>
    <xf numFmtId="0" fontId="4" fillId="0" borderId="0" xfId="0" applyFont="1" applyAlignment="1">
      <alignment horizontal="left" vertical="top" wrapText="1"/>
    </xf>
    <xf numFmtId="0" fontId="19" fillId="6" borderId="22" xfId="0" applyFont="1" applyFill="1" applyBorder="1" applyAlignment="1">
      <alignment horizontal="center" vertical="center"/>
    </xf>
    <xf numFmtId="0" fontId="19" fillId="6" borderId="24" xfId="0" applyFont="1" applyFill="1" applyBorder="1" applyAlignment="1">
      <alignment horizontal="center" vertical="center"/>
    </xf>
    <xf numFmtId="0" fontId="31" fillId="0" borderId="0" xfId="0" applyFont="1" applyAlignment="1">
      <alignment horizontal="left" vertical="top" wrapText="1"/>
    </xf>
    <xf numFmtId="0" fontId="8" fillId="15" borderId="26" xfId="0" applyNumberFormat="1" applyFont="1" applyFill="1" applyBorder="1" applyAlignment="1">
      <alignment horizontal="left" vertical="top" wrapText="1"/>
    </xf>
    <xf numFmtId="0" fontId="8" fillId="15" borderId="27" xfId="0" applyNumberFormat="1" applyFont="1" applyFill="1" applyBorder="1" applyAlignment="1">
      <alignment horizontal="left" vertical="top" wrapText="1"/>
    </xf>
    <xf numFmtId="0" fontId="6" fillId="8" borderId="37" xfId="0" applyFont="1" applyFill="1" applyBorder="1" applyAlignment="1">
      <alignment horizontal="left" vertical="top" wrapText="1"/>
    </xf>
    <xf numFmtId="0" fontId="6" fillId="8" borderId="28" xfId="0" applyFont="1" applyFill="1" applyBorder="1" applyAlignment="1">
      <alignment horizontal="left" vertical="top"/>
    </xf>
    <xf numFmtId="0" fontId="6" fillId="8" borderId="29" xfId="0" applyFont="1" applyFill="1" applyBorder="1" applyAlignment="1">
      <alignment horizontal="left" vertical="top"/>
    </xf>
    <xf numFmtId="0" fontId="8" fillId="0" borderId="28" xfId="0" applyFont="1" applyFill="1" applyBorder="1" applyAlignment="1" applyProtection="1">
      <alignment horizontal="left" vertical="top" wrapText="1"/>
      <protection locked="0"/>
    </xf>
    <xf numFmtId="0" fontId="8" fillId="0" borderId="28" xfId="0" applyFont="1" applyFill="1" applyBorder="1" applyAlignment="1" applyProtection="1">
      <alignment horizontal="left" vertical="top"/>
      <protection locked="0"/>
    </xf>
    <xf numFmtId="0" fontId="8" fillId="0" borderId="29" xfId="0" applyFont="1" applyFill="1" applyBorder="1" applyAlignment="1" applyProtection="1">
      <alignment horizontal="left" vertical="top"/>
      <protection locked="0"/>
    </xf>
    <xf numFmtId="0" fontId="8" fillId="15" borderId="26" xfId="0" applyFont="1" applyFill="1" applyBorder="1" applyAlignment="1">
      <alignment horizontal="center" vertical="center" wrapText="1"/>
    </xf>
    <xf numFmtId="0" fontId="8" fillId="15" borderId="27" xfId="0" applyFont="1" applyFill="1" applyBorder="1" applyAlignment="1">
      <alignment horizontal="center" vertical="center" wrapText="1"/>
    </xf>
    <xf numFmtId="0" fontId="0" fillId="0" borderId="0" xfId="0" applyAlignment="1">
      <alignment horizontal="left" vertical="top" wrapText="1"/>
    </xf>
    <xf numFmtId="0" fontId="4"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Fill="1" applyBorder="1" applyAlignment="1">
      <alignment horizontal="left" vertical="center" wrapText="1"/>
    </xf>
    <xf numFmtId="0" fontId="0" fillId="0" borderId="0" xfId="0" applyFill="1" applyBorder="1"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6" fillId="15" borderId="22" xfId="0" applyFont="1" applyFill="1" applyBorder="1" applyAlignment="1">
      <alignment horizontal="center" vertical="center" wrapText="1"/>
    </xf>
    <xf numFmtId="0" fontId="6" fillId="15" borderId="23" xfId="0" applyFont="1" applyFill="1" applyBorder="1" applyAlignment="1">
      <alignment horizontal="center" vertical="center" wrapText="1"/>
    </xf>
    <xf numFmtId="0" fontId="6" fillId="15" borderId="24" xfId="0" applyFont="1" applyFill="1" applyBorder="1" applyAlignment="1">
      <alignment horizontal="center" vertical="center" wrapText="1"/>
    </xf>
    <xf numFmtId="0" fontId="6" fillId="15" borderId="0" xfId="0" applyFont="1" applyFill="1" applyBorder="1" applyAlignment="1">
      <alignment horizontal="left" vertical="top" wrapText="1"/>
    </xf>
    <xf numFmtId="0" fontId="0" fillId="0" borderId="0" xfId="0" applyFill="1" applyBorder="1" applyAlignment="1">
      <alignment horizontal="left" vertical="top"/>
    </xf>
    <xf numFmtId="0" fontId="5" fillId="0" borderId="0" xfId="0" applyFont="1" applyAlignment="1">
      <alignment horizontal="left" vertical="top"/>
    </xf>
    <xf numFmtId="0" fontId="6" fillId="4" borderId="2" xfId="0" applyFont="1" applyFill="1" applyBorder="1" applyAlignment="1">
      <alignment horizontal="left" vertical="top" wrapText="1"/>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10" fillId="0" borderId="0" xfId="0" applyFont="1" applyAlignment="1">
      <alignment horizontal="left" vertical="top" wrapText="1"/>
    </xf>
    <xf numFmtId="0" fontId="10" fillId="0" borderId="0" xfId="0" applyFont="1" applyAlignment="1">
      <alignment horizontal="left" vertical="top"/>
    </xf>
    <xf numFmtId="0" fontId="8" fillId="8" borderId="0" xfId="0" applyFont="1" applyFill="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8" fillId="15" borderId="30"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8" fillId="15" borderId="22" xfId="0" applyFont="1" applyFill="1" applyBorder="1" applyAlignment="1">
      <alignment horizontal="left" vertical="top" wrapText="1"/>
    </xf>
    <xf numFmtId="0" fontId="8" fillId="15" borderId="23" xfId="0" applyFont="1" applyFill="1" applyBorder="1" applyAlignment="1">
      <alignment horizontal="left" vertical="top" wrapText="1"/>
    </xf>
    <xf numFmtId="0" fontId="8" fillId="15" borderId="24" xfId="0" applyFont="1" applyFill="1" applyBorder="1" applyAlignment="1">
      <alignment horizontal="left" vertical="top" wrapText="1"/>
    </xf>
    <xf numFmtId="0" fontId="8" fillId="15" borderId="3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8" fillId="15" borderId="26" xfId="0" applyFont="1" applyFill="1" applyBorder="1" applyAlignment="1">
      <alignment horizontal="left" vertical="center" wrapText="1"/>
    </xf>
    <xf numFmtId="0" fontId="8" fillId="15" borderId="30" xfId="0" applyFont="1" applyFill="1" applyBorder="1" applyAlignment="1">
      <alignment horizontal="left" vertical="center"/>
    </xf>
    <xf numFmtId="0" fontId="8" fillId="15" borderId="27" xfId="0" applyFont="1" applyFill="1" applyBorder="1" applyAlignment="1">
      <alignment horizontal="left" vertical="center"/>
    </xf>
    <xf numFmtId="0" fontId="11" fillId="0" borderId="0" xfId="0" applyFont="1" applyFill="1" applyBorder="1" applyAlignment="1">
      <alignment horizontal="left" vertical="top" wrapText="1"/>
    </xf>
    <xf numFmtId="0" fontId="10" fillId="0" borderId="0" xfId="0" applyFont="1" applyFill="1" applyAlignment="1">
      <alignment horizontal="left" vertical="top" wrapText="1"/>
    </xf>
    <xf numFmtId="0" fontId="6" fillId="0" borderId="2" xfId="0" applyFont="1" applyFill="1" applyBorder="1" applyAlignment="1">
      <alignment horizontal="left" vertical="top" wrapText="1"/>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11" fillId="0" borderId="0" xfId="0" applyFont="1" applyAlignment="1">
      <alignment horizontal="left" vertical="top"/>
    </xf>
    <xf numFmtId="0" fontId="8" fillId="6" borderId="2" xfId="0" applyFont="1" applyFill="1" applyBorder="1" applyAlignment="1" applyProtection="1">
      <alignment horizontal="center" vertical="center" wrapText="1"/>
    </xf>
    <xf numFmtId="0" fontId="8"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11" xfId="0" applyFont="1" applyFill="1" applyBorder="1" applyAlignment="1" applyProtection="1">
      <alignment horizontal="center" textRotation="90" wrapText="1"/>
    </xf>
    <xf numFmtId="0" fontId="3" fillId="2" borderId="12" xfId="0" applyFont="1" applyFill="1" applyBorder="1" applyAlignment="1" applyProtection="1">
      <alignment horizontal="center" textRotation="90" wrapText="1"/>
    </xf>
    <xf numFmtId="0" fontId="3" fillId="2" borderId="3" xfId="0" applyFont="1" applyFill="1" applyBorder="1" applyAlignment="1" applyProtection="1">
      <alignment horizontal="center" textRotation="90" wrapText="1"/>
    </xf>
    <xf numFmtId="0" fontId="3" fillId="2" borderId="11" xfId="0" applyFont="1" applyFill="1" applyBorder="1" applyAlignment="1" applyProtection="1">
      <alignment vertical="center" textRotation="90"/>
    </xf>
    <xf numFmtId="0" fontId="4" fillId="2" borderId="12" xfId="0" applyFont="1" applyFill="1" applyBorder="1" applyAlignment="1" applyProtection="1">
      <alignment vertical="center" textRotation="90"/>
    </xf>
    <xf numFmtId="0" fontId="4" fillId="2" borderId="3" xfId="0" applyFont="1" applyFill="1" applyBorder="1" applyAlignment="1" applyProtection="1">
      <alignment vertical="center" textRotation="90"/>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textRotation="90" wrapText="1"/>
    </xf>
    <xf numFmtId="0" fontId="3" fillId="2" borderId="12" xfId="0" applyFont="1" applyFill="1" applyBorder="1" applyAlignment="1" applyProtection="1">
      <alignment horizontal="center" vertical="center" textRotation="90" wrapText="1"/>
    </xf>
    <xf numFmtId="0" fontId="3" fillId="2" borderId="3" xfId="0" applyFont="1" applyFill="1" applyBorder="1" applyAlignment="1" applyProtection="1">
      <alignment horizontal="center" vertical="center" textRotation="90" wrapText="1"/>
    </xf>
    <xf numFmtId="0" fontId="4" fillId="4" borderId="15" xfId="0" applyFont="1" applyFill="1" applyBorder="1" applyAlignment="1" applyProtection="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8" fillId="2" borderId="11" xfId="0" applyFont="1" applyFill="1" applyBorder="1" applyAlignment="1" applyProtection="1">
      <alignment horizontal="center" vertical="center" wrapText="1"/>
    </xf>
    <xf numFmtId="164" fontId="6" fillId="6" borderId="2" xfId="0" applyNumberFormat="1" applyFont="1" applyFill="1" applyBorder="1" applyAlignment="1" applyProtection="1">
      <alignment horizontal="left" vertical="center" wrapText="1"/>
    </xf>
    <xf numFmtId="164" fontId="6" fillId="6" borderId="6" xfId="0" applyNumberFormat="1" applyFont="1" applyFill="1" applyBorder="1" applyAlignment="1" applyProtection="1">
      <alignment horizontal="left" vertical="center" wrapText="1"/>
    </xf>
    <xf numFmtId="164" fontId="6" fillId="6" borderId="7" xfId="0" applyNumberFormat="1" applyFont="1" applyFill="1" applyBorder="1" applyAlignment="1" applyProtection="1">
      <alignment horizontal="left" vertical="center" wrapText="1"/>
    </xf>
    <xf numFmtId="0" fontId="26" fillId="6" borderId="6" xfId="0" applyFont="1" applyFill="1" applyBorder="1" applyAlignment="1" applyProtection="1">
      <alignment horizontal="center" vertical="center"/>
    </xf>
    <xf numFmtId="0" fontId="6" fillId="6" borderId="2" xfId="1" applyFont="1" applyFill="1" applyBorder="1" applyAlignment="1" applyProtection="1">
      <alignment horizontal="center" vertical="center"/>
    </xf>
    <xf numFmtId="0" fontId="6" fillId="6" borderId="6" xfId="1" applyFont="1" applyFill="1" applyBorder="1" applyAlignment="1" applyProtection="1">
      <alignment horizontal="center" vertical="center"/>
    </xf>
    <xf numFmtId="0" fontId="6" fillId="6" borderId="7" xfId="1" applyFont="1" applyFill="1" applyBorder="1" applyAlignment="1" applyProtection="1">
      <alignment horizontal="center" vertical="center"/>
    </xf>
    <xf numFmtId="0" fontId="6" fillId="6" borderId="2" xfId="0" applyFont="1" applyFill="1" applyBorder="1" applyAlignment="1" applyProtection="1">
      <alignment horizontal="left" vertical="top" wrapText="1"/>
      <protection locked="0"/>
    </xf>
    <xf numFmtId="0" fontId="6" fillId="6" borderId="6"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8" fillId="3" borderId="15" xfId="1" applyFont="1" applyFill="1" applyBorder="1" applyAlignment="1" applyProtection="1">
      <alignment horizontal="center" vertical="center" textRotation="90" wrapText="1"/>
    </xf>
    <xf numFmtId="0" fontId="8" fillId="3" borderId="13" xfId="1" applyFont="1" applyFill="1" applyBorder="1" applyAlignment="1" applyProtection="1">
      <alignment horizontal="center" vertical="center" textRotation="90" wrapText="1"/>
    </xf>
    <xf numFmtId="0" fontId="4" fillId="3" borderId="15"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6" fillId="3" borderId="11" xfId="1" applyFont="1" applyFill="1" applyBorder="1" applyAlignment="1" applyProtection="1">
      <alignment horizontal="center" vertical="center" wrapText="1"/>
    </xf>
    <xf numFmtId="0" fontId="6" fillId="3" borderId="12"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5" fillId="0" borderId="12" xfId="0" applyFont="1" applyBorder="1">
      <alignment vertical="top" wrapText="1"/>
    </xf>
    <xf numFmtId="0" fontId="5" fillId="0" borderId="3" xfId="0" applyFont="1" applyBorder="1">
      <alignment vertical="top" wrapText="1"/>
    </xf>
    <xf numFmtId="0" fontId="6" fillId="6" borderId="31" xfId="0" applyFont="1" applyFill="1" applyBorder="1" applyProtection="1">
      <alignment vertical="top" wrapText="1"/>
    </xf>
    <xf numFmtId="0" fontId="6" fillId="6" borderId="4" xfId="0" applyFont="1" applyFill="1" applyBorder="1" applyProtection="1">
      <alignment vertical="top" wrapText="1"/>
    </xf>
    <xf numFmtId="0" fontId="6" fillId="6" borderId="5" xfId="0" applyFont="1" applyFill="1" applyBorder="1" applyProtection="1">
      <alignment vertical="top" wrapText="1"/>
    </xf>
    <xf numFmtId="0" fontId="2" fillId="6" borderId="6" xfId="0" applyFont="1" applyFill="1" applyBorder="1" applyAlignment="1" applyProtection="1">
      <alignment horizontal="center" vertical="center"/>
    </xf>
    <xf numFmtId="0" fontId="6" fillId="6" borderId="31"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6" borderId="5" xfId="0" applyFont="1" applyFill="1" applyBorder="1" applyAlignment="1" applyProtection="1">
      <alignment horizontal="left" vertical="top" wrapText="1"/>
      <protection locked="0"/>
    </xf>
    <xf numFmtId="0" fontId="6" fillId="6" borderId="2" xfId="0" applyFont="1" applyFill="1" applyBorder="1" applyProtection="1">
      <alignment vertical="top" wrapText="1"/>
    </xf>
    <xf numFmtId="0" fontId="6" fillId="6" borderId="6" xfId="0" applyFont="1" applyFill="1" applyBorder="1" applyProtection="1">
      <alignment vertical="top" wrapText="1"/>
    </xf>
    <xf numFmtId="0" fontId="6" fillId="6" borderId="7" xfId="0" applyFont="1" applyFill="1" applyBorder="1" applyProtection="1">
      <alignment vertical="top" wrapText="1"/>
    </xf>
    <xf numFmtId="0" fontId="18" fillId="2" borderId="12"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0" fontId="0" fillId="0" borderId="0" xfId="0" applyAlignment="1">
      <alignment horizontal="center"/>
    </xf>
  </cellXfs>
  <cellStyles count="3">
    <cellStyle name="Normal" xfId="0" builtinId="0" customBuiltin="1"/>
    <cellStyle name="Normal_PCF Reporting Tool draft v2" xfId="1"/>
    <cellStyle name="Percent" xfId="2" builtinId="5"/>
  </cellStyles>
  <dxfs count="80">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
      <font>
        <condense val="0"/>
        <extend val="0"/>
        <color indexed="2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vmlDrawing" Target="../drawings/vmlDrawing14.v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6.xml.rels><?xml version="1.0" encoding="UTF-8" standalone="yes"?>
<Relationships xmlns="http://schemas.openxmlformats.org/package/2006/relationships"><Relationship Id="rId1" Type="http://schemas.openxmlformats.org/officeDocument/2006/relationships/vmlDrawing" Target="../drawings/vmlDrawing20.v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vmlDrawing" Target="../drawings/vmlDrawing22.v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sz="1800"/>
              <a:t>ISO BCMS Good Practice: Alignment Gap Assessment</a:t>
            </a:r>
          </a:p>
          <a:p>
            <a:pPr>
              <a:defRPr sz="1800" b="1" i="0" u="none" strike="noStrike" baseline="0">
                <a:solidFill>
                  <a:srgbClr val="000000"/>
                </a:solidFill>
                <a:latin typeface="Arial"/>
                <a:ea typeface="Arial"/>
                <a:cs typeface="Arial"/>
              </a:defRPr>
            </a:pPr>
            <a:r>
              <a:rPr lang="en-GB" sz="1800"/>
              <a:t>Gen</a:t>
            </a:r>
            <a:r>
              <a:rPr lang="en-GB" sz="1800" baseline="0"/>
              <a:t>eral Overview</a:t>
            </a:r>
            <a:endParaRPr lang="en-GB" sz="1800"/>
          </a:p>
        </c:rich>
      </c:tx>
      <c:layout>
        <c:manualLayout>
          <c:xMode val="edge"/>
          <c:yMode val="edge"/>
          <c:x val="0.29131073771394272"/>
          <c:y val="3.3808731655021997E-2"/>
        </c:manualLayout>
      </c:layout>
      <c:overlay val="0"/>
      <c:spPr>
        <a:noFill/>
        <a:ln w="25400">
          <a:noFill/>
        </a:ln>
      </c:spPr>
    </c:title>
    <c:autoTitleDeleted val="0"/>
    <c:plotArea>
      <c:layout>
        <c:manualLayout>
          <c:layoutTarget val="inner"/>
          <c:xMode val="edge"/>
          <c:yMode val="edge"/>
          <c:x val="0.2102516846674464"/>
          <c:y val="0.16989798104145534"/>
          <c:w val="0.58208835144830018"/>
          <c:h val="0.67490674285183383"/>
        </c:manualLayout>
      </c:layout>
      <c:radarChart>
        <c:radarStyle val="marker"/>
        <c:varyColors val="0"/>
        <c:ser>
          <c:idx val="0"/>
          <c:order val="0"/>
          <c:tx>
            <c:v>Current Alignment</c:v>
          </c:tx>
          <c:spPr>
            <a:ln w="38100">
              <a:solidFill>
                <a:srgbClr val="FF0000"/>
              </a:solidFill>
              <a:prstDash val="solid"/>
            </a:ln>
          </c:spPr>
          <c:marker>
            <c:symbol val="diamond"/>
            <c:size val="10"/>
            <c:spPr>
              <a:solidFill>
                <a:srgbClr val="FFCC00"/>
              </a:solidFill>
              <a:ln>
                <a:solidFill>
                  <a:srgbClr val="FF0000"/>
                </a:solidFill>
                <a:prstDash val="solid"/>
              </a:ln>
            </c:spPr>
          </c:marker>
          <c:dLbls>
            <c:spPr>
              <a:noFill/>
              <a:ln w="25400">
                <a:noFill/>
              </a:ln>
            </c:spPr>
            <c:txPr>
              <a:bodyPr/>
              <a:lstStyle/>
              <a:p>
                <a:pPr>
                  <a:defRPr sz="1400" b="1" i="0" u="none" strike="noStrike" baseline="0">
                    <a:solidFill>
                      <a:sysClr val="windowText" lastClr="000000"/>
                    </a:solidFill>
                    <a:latin typeface="Arial"/>
                    <a:ea typeface="Arial"/>
                    <a:cs typeface="Arial"/>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'BCMS General Overview Radar'!$B$3:$V$3</c:f>
              <c:strCache>
                <c:ptCount val="21"/>
                <c:pt idx="0">
                  <c:v>Scope of BCMS</c:v>
                </c:pt>
                <c:pt idx="1">
                  <c:v>BCMS</c:v>
                </c:pt>
                <c:pt idx="2">
                  <c:v>BCMS - Policy</c:v>
                </c:pt>
                <c:pt idx="3">
                  <c:v>BCMS - Roles, Responsibilities and Authorities</c:v>
                </c:pt>
                <c:pt idx="4">
                  <c:v>   Assurance</c:v>
                </c:pt>
                <c:pt idx="5">
                  <c:v>Business Impact Analysis (BIA)</c:v>
                </c:pt>
                <c:pt idx="6">
                  <c:v>Risk Assessment</c:v>
                </c:pt>
                <c:pt idx="7">
                  <c:v>Corporate (Organisation)
Strategy</c:v>
                </c:pt>
                <c:pt idx="8">
                  <c:v>Prioritised Activity(ies)
  Recovery Strategy</c:v>
                </c:pt>
                <c:pt idx="9">
                  <c:v>   Resource Recovery Strategy</c:v>
                </c:pt>
                <c:pt idx="10">
                  <c:v>  Operational Planning and Control</c:v>
                </c:pt>
                <c:pt idx="11">
                  <c:v>Training and Competence</c:v>
                </c:pt>
                <c:pt idx="12">
                  <c:v>Supply Chain</c:v>
                </c:pt>
                <c:pt idx="13">
                  <c:v>Communications</c:v>
                </c:pt>
                <c:pt idx="14">
                  <c:v>Incident Management</c:v>
                </c:pt>
                <c:pt idx="15">
                  <c:v>Awareness Programme</c:v>
                </c:pt>
                <c:pt idx="16">
                  <c:v>Business Continuity Plan(s)</c:v>
                </c:pt>
                <c:pt idx="17">
                  <c:v>Exercising and Testing</c:v>
                </c:pt>
                <c:pt idx="18">
                  <c:v>Maintenance</c:v>
                </c:pt>
                <c:pt idx="19">
                  <c:v>Performance Evaluation - Business Continuity Arrangements</c:v>
                </c:pt>
                <c:pt idx="20">
                  <c:v>Performance Evaluation - Management Review</c:v>
                </c:pt>
              </c:strCache>
            </c:strRef>
          </c:cat>
          <c:val>
            <c:numRef>
              <c:f>'BCMS General Overview Radar'!$B$4:$V$4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C1E0-488F-8DE7-377382342275}"/>
            </c:ext>
          </c:extLst>
        </c:ser>
        <c:ser>
          <c:idx val="4"/>
          <c:order val="1"/>
          <c:tx>
            <c:v>25% Alignment"</c:v>
          </c:tx>
          <c:spPr>
            <a:ln w="25400">
              <a:solidFill>
                <a:schemeClr val="tx2"/>
              </a:solidFill>
              <a:prstDash val="solid"/>
            </a:ln>
          </c:spPr>
          <c:marker>
            <c:symbol val="diamond"/>
            <c:size val="7"/>
            <c:spPr>
              <a:solidFill>
                <a:schemeClr val="accent1"/>
              </a:solidFill>
              <a:ln>
                <a:solidFill>
                  <a:schemeClr val="tx2"/>
                </a:solidFill>
                <a:prstDash val="solid"/>
              </a:ln>
            </c:spPr>
          </c:marker>
          <c:dLbls>
            <c:delete val="1"/>
          </c:dLbls>
          <c:cat>
            <c:strRef>
              <c:f>'BCMS General Overview Radar'!$B$3:$V$3</c:f>
              <c:strCache>
                <c:ptCount val="21"/>
                <c:pt idx="0">
                  <c:v>Scope of BCMS</c:v>
                </c:pt>
                <c:pt idx="1">
                  <c:v>BCMS</c:v>
                </c:pt>
                <c:pt idx="2">
                  <c:v>BCMS - Policy</c:v>
                </c:pt>
                <c:pt idx="3">
                  <c:v>BCMS - Roles, Responsibilities and Authorities</c:v>
                </c:pt>
                <c:pt idx="4">
                  <c:v>   Assurance</c:v>
                </c:pt>
                <c:pt idx="5">
                  <c:v>Business Impact Analysis (BIA)</c:v>
                </c:pt>
                <c:pt idx="6">
                  <c:v>Risk Assessment</c:v>
                </c:pt>
                <c:pt idx="7">
                  <c:v>Corporate (Organisation)
Strategy</c:v>
                </c:pt>
                <c:pt idx="8">
                  <c:v>Prioritised Activity(ies)
  Recovery Strategy</c:v>
                </c:pt>
                <c:pt idx="9">
                  <c:v>   Resource Recovery Strategy</c:v>
                </c:pt>
                <c:pt idx="10">
                  <c:v>  Operational Planning and Control</c:v>
                </c:pt>
                <c:pt idx="11">
                  <c:v>Training and Competence</c:v>
                </c:pt>
                <c:pt idx="12">
                  <c:v>Supply Chain</c:v>
                </c:pt>
                <c:pt idx="13">
                  <c:v>Communications</c:v>
                </c:pt>
                <c:pt idx="14">
                  <c:v>Incident Management</c:v>
                </c:pt>
                <c:pt idx="15">
                  <c:v>Awareness Programme</c:v>
                </c:pt>
                <c:pt idx="16">
                  <c:v>Business Continuity Plan(s)</c:v>
                </c:pt>
                <c:pt idx="17">
                  <c:v>Exercising and Testing</c:v>
                </c:pt>
                <c:pt idx="18">
                  <c:v>Maintenance</c:v>
                </c:pt>
                <c:pt idx="19">
                  <c:v>Performance Evaluation - Business Continuity Arrangements</c:v>
                </c:pt>
                <c:pt idx="20">
                  <c:v>Performance Evaluation - Management Review</c:v>
                </c:pt>
              </c:strCache>
            </c:strRef>
          </c:cat>
          <c:val>
            <c:numRef>
              <c:f>'BCMS General Overview Radar'!$B$8:$V$8</c:f>
              <c:numCache>
                <c:formatCode>General</c:formatCode>
                <c:ptCount val="21"/>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numCache>
            </c:numRef>
          </c:val>
          <c:extLst>
            <c:ext xmlns:c16="http://schemas.microsoft.com/office/drawing/2014/chart" uri="{C3380CC4-5D6E-409C-BE32-E72D297353CC}">
              <c16:uniqueId val="{00000001-C1E0-488F-8DE7-377382342275}"/>
            </c:ext>
          </c:extLst>
        </c:ser>
        <c:ser>
          <c:idx val="3"/>
          <c:order val="2"/>
          <c:tx>
            <c:v>50% Alignment"</c:v>
          </c:tx>
          <c:spPr>
            <a:ln w="25400">
              <a:solidFill>
                <a:srgbClr val="800080"/>
              </a:solidFill>
              <a:prstDash val="solid"/>
            </a:ln>
          </c:spPr>
          <c:marker>
            <c:symbol val="diamond"/>
            <c:size val="7"/>
            <c:spPr>
              <a:solidFill>
                <a:srgbClr val="800080"/>
              </a:solidFill>
              <a:ln>
                <a:solidFill>
                  <a:srgbClr val="800080"/>
                </a:solidFill>
                <a:prstDash val="solid"/>
              </a:ln>
            </c:spPr>
          </c:marker>
          <c:dLbls>
            <c:delete val="1"/>
          </c:dLbls>
          <c:cat>
            <c:strRef>
              <c:f>'BCMS General Overview Radar'!$B$3:$V$3</c:f>
              <c:strCache>
                <c:ptCount val="21"/>
                <c:pt idx="0">
                  <c:v>Scope of BCMS</c:v>
                </c:pt>
                <c:pt idx="1">
                  <c:v>BCMS</c:v>
                </c:pt>
                <c:pt idx="2">
                  <c:v>BCMS - Policy</c:v>
                </c:pt>
                <c:pt idx="3">
                  <c:v>BCMS - Roles, Responsibilities and Authorities</c:v>
                </c:pt>
                <c:pt idx="4">
                  <c:v>   Assurance</c:v>
                </c:pt>
                <c:pt idx="5">
                  <c:v>Business Impact Analysis (BIA)</c:v>
                </c:pt>
                <c:pt idx="6">
                  <c:v>Risk Assessment</c:v>
                </c:pt>
                <c:pt idx="7">
                  <c:v>Corporate (Organisation)
Strategy</c:v>
                </c:pt>
                <c:pt idx="8">
                  <c:v>Prioritised Activity(ies)
  Recovery Strategy</c:v>
                </c:pt>
                <c:pt idx="9">
                  <c:v>   Resource Recovery Strategy</c:v>
                </c:pt>
                <c:pt idx="10">
                  <c:v>  Operational Planning and Control</c:v>
                </c:pt>
                <c:pt idx="11">
                  <c:v>Training and Competence</c:v>
                </c:pt>
                <c:pt idx="12">
                  <c:v>Supply Chain</c:v>
                </c:pt>
                <c:pt idx="13">
                  <c:v>Communications</c:v>
                </c:pt>
                <c:pt idx="14">
                  <c:v>Incident Management</c:v>
                </c:pt>
                <c:pt idx="15">
                  <c:v>Awareness Programme</c:v>
                </c:pt>
                <c:pt idx="16">
                  <c:v>Business Continuity Plan(s)</c:v>
                </c:pt>
                <c:pt idx="17">
                  <c:v>Exercising and Testing</c:v>
                </c:pt>
                <c:pt idx="18">
                  <c:v>Maintenance</c:v>
                </c:pt>
                <c:pt idx="19">
                  <c:v>Performance Evaluation - Business Continuity Arrangements</c:v>
                </c:pt>
                <c:pt idx="20">
                  <c:v>Performance Evaluation - Management Review</c:v>
                </c:pt>
              </c:strCache>
            </c:strRef>
          </c:cat>
          <c:val>
            <c:numRef>
              <c:f>'BCMS General Overview Radar'!$B$7:$V$7</c:f>
              <c:numCache>
                <c:formatCode>General</c:formatCode>
                <c:ptCount val="21"/>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numCache>
            </c:numRef>
          </c:val>
          <c:extLst>
            <c:ext xmlns:c16="http://schemas.microsoft.com/office/drawing/2014/chart" uri="{C3380CC4-5D6E-409C-BE32-E72D297353CC}">
              <c16:uniqueId val="{00000002-C1E0-488F-8DE7-377382342275}"/>
            </c:ext>
          </c:extLst>
        </c:ser>
        <c:ser>
          <c:idx val="2"/>
          <c:order val="3"/>
          <c:tx>
            <c:v>75% Alignment"</c:v>
          </c:tx>
          <c:spPr>
            <a:ln w="25400">
              <a:solidFill>
                <a:srgbClr val="FFCC00"/>
              </a:solidFill>
              <a:prstDash val="solid"/>
            </a:ln>
          </c:spPr>
          <c:marker>
            <c:symbol val="diamond"/>
            <c:size val="7"/>
            <c:spPr>
              <a:solidFill>
                <a:srgbClr val="FFCC00"/>
              </a:solidFill>
              <a:ln>
                <a:solidFill>
                  <a:srgbClr val="FFCC00"/>
                </a:solidFill>
                <a:prstDash val="solid"/>
              </a:ln>
            </c:spPr>
          </c:marker>
          <c:dLbls>
            <c:delete val="1"/>
          </c:dLbls>
          <c:cat>
            <c:strRef>
              <c:f>'BCMS General Overview Radar'!$B$3:$V$3</c:f>
              <c:strCache>
                <c:ptCount val="21"/>
                <c:pt idx="0">
                  <c:v>Scope of BCMS</c:v>
                </c:pt>
                <c:pt idx="1">
                  <c:v>BCMS</c:v>
                </c:pt>
                <c:pt idx="2">
                  <c:v>BCMS - Policy</c:v>
                </c:pt>
                <c:pt idx="3">
                  <c:v>BCMS - Roles, Responsibilities and Authorities</c:v>
                </c:pt>
                <c:pt idx="4">
                  <c:v>   Assurance</c:v>
                </c:pt>
                <c:pt idx="5">
                  <c:v>Business Impact Analysis (BIA)</c:v>
                </c:pt>
                <c:pt idx="6">
                  <c:v>Risk Assessment</c:v>
                </c:pt>
                <c:pt idx="7">
                  <c:v>Corporate (Organisation)
Strategy</c:v>
                </c:pt>
                <c:pt idx="8">
                  <c:v>Prioritised Activity(ies)
  Recovery Strategy</c:v>
                </c:pt>
                <c:pt idx="9">
                  <c:v>   Resource Recovery Strategy</c:v>
                </c:pt>
                <c:pt idx="10">
                  <c:v>  Operational Planning and Control</c:v>
                </c:pt>
                <c:pt idx="11">
                  <c:v>Training and Competence</c:v>
                </c:pt>
                <c:pt idx="12">
                  <c:v>Supply Chain</c:v>
                </c:pt>
                <c:pt idx="13">
                  <c:v>Communications</c:v>
                </c:pt>
                <c:pt idx="14">
                  <c:v>Incident Management</c:v>
                </c:pt>
                <c:pt idx="15">
                  <c:v>Awareness Programme</c:v>
                </c:pt>
                <c:pt idx="16">
                  <c:v>Business Continuity Plan(s)</c:v>
                </c:pt>
                <c:pt idx="17">
                  <c:v>Exercising and Testing</c:v>
                </c:pt>
                <c:pt idx="18">
                  <c:v>Maintenance</c:v>
                </c:pt>
                <c:pt idx="19">
                  <c:v>Performance Evaluation - Business Continuity Arrangements</c:v>
                </c:pt>
                <c:pt idx="20">
                  <c:v>Performance Evaluation - Management Review</c:v>
                </c:pt>
              </c:strCache>
            </c:strRef>
          </c:cat>
          <c:val>
            <c:numRef>
              <c:f>'BCMS General Overview Radar'!$B$6:$V$6</c:f>
              <c:numCache>
                <c:formatCode>General</c:formatCode>
                <c:ptCount val="21"/>
                <c:pt idx="0">
                  <c:v>75</c:v>
                </c:pt>
                <c:pt idx="1">
                  <c:v>75</c:v>
                </c:pt>
                <c:pt idx="2">
                  <c:v>75</c:v>
                </c:pt>
                <c:pt idx="3">
                  <c:v>75</c:v>
                </c:pt>
                <c:pt idx="4">
                  <c:v>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numCache>
            </c:numRef>
          </c:val>
          <c:extLst>
            <c:ext xmlns:c16="http://schemas.microsoft.com/office/drawing/2014/chart" uri="{C3380CC4-5D6E-409C-BE32-E72D297353CC}">
              <c16:uniqueId val="{00000003-C1E0-488F-8DE7-377382342275}"/>
            </c:ext>
          </c:extLst>
        </c:ser>
        <c:ser>
          <c:idx val="1"/>
          <c:order val="4"/>
          <c:tx>
            <c:v>100% Alignment"</c:v>
          </c:tx>
          <c:spPr>
            <a:ln w="25400">
              <a:solidFill>
                <a:srgbClr val="339966"/>
              </a:solidFill>
              <a:prstDash val="solid"/>
            </a:ln>
          </c:spPr>
          <c:marker>
            <c:symbol val="diamond"/>
            <c:size val="7"/>
            <c:spPr>
              <a:solidFill>
                <a:srgbClr val="339966"/>
              </a:solidFill>
              <a:ln>
                <a:solidFill>
                  <a:srgbClr val="339966"/>
                </a:solidFill>
                <a:prstDash val="solid"/>
              </a:ln>
            </c:spPr>
          </c:marker>
          <c:dLbls>
            <c:delete val="1"/>
          </c:dLbls>
          <c:cat>
            <c:strRef>
              <c:f>'BCMS General Overview Radar'!$B$3:$V$3</c:f>
              <c:strCache>
                <c:ptCount val="21"/>
                <c:pt idx="0">
                  <c:v>Scope of BCMS</c:v>
                </c:pt>
                <c:pt idx="1">
                  <c:v>BCMS</c:v>
                </c:pt>
                <c:pt idx="2">
                  <c:v>BCMS - Policy</c:v>
                </c:pt>
                <c:pt idx="3">
                  <c:v>BCMS - Roles, Responsibilities and Authorities</c:v>
                </c:pt>
                <c:pt idx="4">
                  <c:v>   Assurance</c:v>
                </c:pt>
                <c:pt idx="5">
                  <c:v>Business Impact Analysis (BIA)</c:v>
                </c:pt>
                <c:pt idx="6">
                  <c:v>Risk Assessment</c:v>
                </c:pt>
                <c:pt idx="7">
                  <c:v>Corporate (Organisation)
Strategy</c:v>
                </c:pt>
                <c:pt idx="8">
                  <c:v>Prioritised Activity(ies)
  Recovery Strategy</c:v>
                </c:pt>
                <c:pt idx="9">
                  <c:v>   Resource Recovery Strategy</c:v>
                </c:pt>
                <c:pt idx="10">
                  <c:v>  Operational Planning and Control</c:v>
                </c:pt>
                <c:pt idx="11">
                  <c:v>Training and Competence</c:v>
                </c:pt>
                <c:pt idx="12">
                  <c:v>Supply Chain</c:v>
                </c:pt>
                <c:pt idx="13">
                  <c:v>Communications</c:v>
                </c:pt>
                <c:pt idx="14">
                  <c:v>Incident Management</c:v>
                </c:pt>
                <c:pt idx="15">
                  <c:v>Awareness Programme</c:v>
                </c:pt>
                <c:pt idx="16">
                  <c:v>Business Continuity Plan(s)</c:v>
                </c:pt>
                <c:pt idx="17">
                  <c:v>Exercising and Testing</c:v>
                </c:pt>
                <c:pt idx="18">
                  <c:v>Maintenance</c:v>
                </c:pt>
                <c:pt idx="19">
                  <c:v>Performance Evaluation - Business Continuity Arrangements</c:v>
                </c:pt>
                <c:pt idx="20">
                  <c:v>Performance Evaluation - Management Review</c:v>
                </c:pt>
              </c:strCache>
            </c:strRef>
          </c:cat>
          <c:val>
            <c:numRef>
              <c:f>'BCMS General Overview Radar'!$B$5:$V$5</c:f>
              <c:numCache>
                <c:formatCode>General</c:formatCode>
                <c:ptCount val="2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numCache>
            </c:numRef>
          </c:val>
          <c:extLst>
            <c:ext xmlns:c16="http://schemas.microsoft.com/office/drawing/2014/chart" uri="{C3380CC4-5D6E-409C-BE32-E72D297353CC}">
              <c16:uniqueId val="{00000004-C1E0-488F-8DE7-377382342275}"/>
            </c:ext>
          </c:extLst>
        </c:ser>
        <c:dLbls>
          <c:showLegendKey val="0"/>
          <c:showVal val="1"/>
          <c:showCatName val="0"/>
          <c:showSerName val="0"/>
          <c:showPercent val="0"/>
          <c:showBubbleSize val="0"/>
        </c:dLbls>
        <c:axId val="170347848"/>
        <c:axId val="172064208"/>
      </c:radarChart>
      <c:catAx>
        <c:axId val="17034784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50" b="1" i="0" u="none" strike="noStrike" baseline="0">
                <a:solidFill>
                  <a:srgbClr val="000000"/>
                </a:solidFill>
                <a:latin typeface="Arial"/>
                <a:ea typeface="Arial"/>
                <a:cs typeface="Arial"/>
              </a:defRPr>
            </a:pPr>
            <a:endParaRPr lang="et-EE"/>
          </a:p>
        </c:txPr>
        <c:crossAx val="172064208"/>
        <c:crosses val="autoZero"/>
        <c:auto val="0"/>
        <c:lblAlgn val="ctr"/>
        <c:lblOffset val="100"/>
        <c:noMultiLvlLbl val="0"/>
      </c:catAx>
      <c:valAx>
        <c:axId val="172064208"/>
        <c:scaling>
          <c:orientation val="minMax"/>
          <c:min val="0"/>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t-EE"/>
          </a:p>
        </c:txPr>
        <c:crossAx val="170347848"/>
        <c:crosses val="autoZero"/>
        <c:crossBetween val="between"/>
        <c:minorUnit val="5"/>
      </c:valAx>
      <c:spPr>
        <a:noFill/>
        <a:ln w="25400">
          <a:noFill/>
        </a:ln>
      </c:spPr>
    </c:plotArea>
    <c:legend>
      <c:legendPos val="b"/>
      <c:legendEntry>
        <c:idx val="0"/>
        <c:txPr>
          <a:bodyPr/>
          <a:lstStyle/>
          <a:p>
            <a:pPr>
              <a:defRPr sz="1050" b="1" i="0" u="none" strike="noStrike" baseline="0">
                <a:solidFill>
                  <a:srgbClr val="000000"/>
                </a:solidFill>
                <a:latin typeface="Arial"/>
                <a:ea typeface="Arial"/>
                <a:cs typeface="Arial"/>
              </a:defRPr>
            </a:pPr>
            <a:endParaRPr lang="et-EE"/>
          </a:p>
        </c:txPr>
      </c:legendEntry>
      <c:legendEntry>
        <c:idx val="1"/>
        <c:txPr>
          <a:bodyPr/>
          <a:lstStyle/>
          <a:p>
            <a:pPr>
              <a:defRPr sz="1050" b="1" i="0" u="none" strike="noStrike" baseline="0">
                <a:solidFill>
                  <a:srgbClr val="000000"/>
                </a:solidFill>
                <a:latin typeface="Arial"/>
                <a:ea typeface="Arial"/>
                <a:cs typeface="Arial"/>
              </a:defRPr>
            </a:pPr>
            <a:endParaRPr lang="et-EE"/>
          </a:p>
        </c:txPr>
      </c:legendEntry>
      <c:legendEntry>
        <c:idx val="2"/>
        <c:txPr>
          <a:bodyPr/>
          <a:lstStyle/>
          <a:p>
            <a:pPr>
              <a:defRPr sz="1050" b="1" i="0" u="none" strike="noStrike" baseline="0">
                <a:solidFill>
                  <a:srgbClr val="000000"/>
                </a:solidFill>
                <a:latin typeface="Arial"/>
                <a:ea typeface="Arial"/>
                <a:cs typeface="Arial"/>
              </a:defRPr>
            </a:pPr>
            <a:endParaRPr lang="et-EE"/>
          </a:p>
        </c:txPr>
      </c:legendEntry>
      <c:legendEntry>
        <c:idx val="3"/>
        <c:txPr>
          <a:bodyPr/>
          <a:lstStyle/>
          <a:p>
            <a:pPr>
              <a:defRPr sz="1050" b="1" i="0" u="none" strike="noStrike" baseline="0">
                <a:solidFill>
                  <a:srgbClr val="000000"/>
                </a:solidFill>
                <a:latin typeface="Arial"/>
                <a:ea typeface="Arial"/>
                <a:cs typeface="Arial"/>
              </a:defRPr>
            </a:pPr>
            <a:endParaRPr lang="et-EE"/>
          </a:p>
        </c:txPr>
      </c:legendEntry>
      <c:legendEntry>
        <c:idx val="4"/>
        <c:txPr>
          <a:bodyPr/>
          <a:lstStyle/>
          <a:p>
            <a:pPr>
              <a:defRPr sz="1050" b="1" i="0" u="none" strike="noStrike" baseline="0">
                <a:solidFill>
                  <a:srgbClr val="000000"/>
                </a:solidFill>
                <a:latin typeface="Arial"/>
                <a:ea typeface="Arial"/>
                <a:cs typeface="Arial"/>
              </a:defRPr>
            </a:pPr>
            <a:endParaRPr lang="et-EE"/>
          </a:p>
        </c:txPr>
      </c:legendEntry>
      <c:layout>
        <c:manualLayout>
          <c:xMode val="edge"/>
          <c:yMode val="edge"/>
          <c:x val="1.7220191860320574E-2"/>
          <c:y val="0.89243767064328228"/>
          <c:w val="0.92374038833779071"/>
          <c:h val="7.5630264526793334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t-EE"/>
        </a:p>
      </c:txPr>
    </c:legend>
    <c:plotVisOnly val="1"/>
    <c:dispBlanksAs val="gap"/>
    <c:showDLblsOverMax val="0"/>
  </c:chart>
  <c:spPr>
    <a:solidFill>
      <a:srgbClr val="FFFFFF"/>
    </a:solidFill>
    <a:ln w="254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t-EE"/>
    </a:p>
  </c:txPr>
  <c:printSettings>
    <c:headerFooter alignWithMargins="0">
      <c:oddHeader>&amp;L&amp;14&amp;G&amp;C&amp;18
&amp;"Arial,Bold"&amp;KFF0000CONFIDENTIAL</c:oddHeader>
      <c:oddFooter>&amp;L© Licensed to the Institute of Business Continuity Management 2012.  All Rights Reserved
     Registered No. 2012/00473608&amp;R&amp;9Page &amp;P of &amp;N Pages</c:oddFooter>
    </c:headerFooter>
    <c:pageMargins b="0.98425196850393704" l="0.74803149606299213" r="0.74803149606299213" t="0.98425196850393704" header="0.19685039370078741" footer="0.19685039370078741"/>
    <c:pageSetup paperSize="9" orientation="landscape" horizontalDpi="300" verticalDpi="300"/>
    <c:legacyDrawingHF r:id="rId1"/>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sz="1800"/>
              <a:t>ISO BCMS Good Practice: Alignment Gap Assessment</a:t>
            </a:r>
          </a:p>
          <a:p>
            <a:pPr>
              <a:defRPr sz="1800" b="1" i="0" u="none" strike="noStrike" baseline="0">
                <a:solidFill>
                  <a:srgbClr val="000000"/>
                </a:solidFill>
                <a:latin typeface="Arial"/>
                <a:ea typeface="Arial"/>
                <a:cs typeface="Arial"/>
              </a:defRPr>
            </a:pPr>
            <a:r>
              <a:rPr lang="en-GB" sz="1800"/>
              <a:t>Gen</a:t>
            </a:r>
            <a:r>
              <a:rPr lang="en-GB" sz="1800" baseline="0"/>
              <a:t>eral Overview</a:t>
            </a:r>
            <a:endParaRPr lang="en-GB" sz="1800"/>
          </a:p>
        </c:rich>
      </c:tx>
      <c:layout>
        <c:manualLayout>
          <c:xMode val="edge"/>
          <c:yMode val="edge"/>
          <c:x val="0.29131073771394272"/>
          <c:y val="3.3808705659465782E-2"/>
        </c:manualLayout>
      </c:layout>
      <c:overlay val="0"/>
      <c:spPr>
        <a:noFill/>
        <a:ln w="25400">
          <a:noFill/>
        </a:ln>
      </c:spPr>
    </c:title>
    <c:autoTitleDeleted val="0"/>
    <c:plotArea>
      <c:layout>
        <c:manualLayout>
          <c:layoutTarget val="inner"/>
          <c:xMode val="edge"/>
          <c:yMode val="edge"/>
          <c:x val="0.21025168466744645"/>
          <c:y val="0.16989798104145543"/>
          <c:w val="0.58208835144830018"/>
          <c:h val="0.67490674285183383"/>
        </c:manualLayout>
      </c:layout>
      <c:radarChart>
        <c:radarStyle val="marker"/>
        <c:varyColors val="0"/>
        <c:ser>
          <c:idx val="0"/>
          <c:order val="0"/>
          <c:tx>
            <c:v>Current Alignment</c:v>
          </c:tx>
          <c:spPr>
            <a:ln w="38100">
              <a:solidFill>
                <a:srgbClr val="FF0000"/>
              </a:solidFill>
              <a:prstDash val="solid"/>
            </a:ln>
          </c:spPr>
          <c:marker>
            <c:symbol val="diamond"/>
            <c:size val="10"/>
            <c:spPr>
              <a:solidFill>
                <a:srgbClr val="FFCC00"/>
              </a:solidFill>
              <a:ln>
                <a:solidFill>
                  <a:srgbClr val="FF0000"/>
                </a:solidFill>
                <a:prstDash val="solid"/>
              </a:ln>
            </c:spPr>
          </c:marker>
          <c:dLbls>
            <c:spPr>
              <a:noFill/>
              <a:ln w="25400">
                <a:noFill/>
              </a:ln>
            </c:spPr>
            <c:txPr>
              <a:bodyPr/>
              <a:lstStyle/>
              <a:p>
                <a:pPr>
                  <a:defRPr sz="1400" b="1" i="0" u="none" strike="noStrike" baseline="0">
                    <a:solidFill>
                      <a:sysClr val="windowText" lastClr="000000"/>
                    </a:solidFill>
                    <a:latin typeface="Arial"/>
                    <a:ea typeface="Arial"/>
                    <a:cs typeface="Arial"/>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'BCMS General Overview Radar (2)'!$B$3:$V$3</c:f>
              <c:strCache>
                <c:ptCount val="21"/>
                <c:pt idx="0">
                  <c:v>Scope of BCMS</c:v>
                </c:pt>
                <c:pt idx="1">
                  <c:v>BCMS</c:v>
                </c:pt>
                <c:pt idx="2">
                  <c:v>BCMS - Policy</c:v>
                </c:pt>
                <c:pt idx="3">
                  <c:v>BCMS - Roles, Responsibilities and Authorities</c:v>
                </c:pt>
                <c:pt idx="4">
                  <c:v>   Assurance</c:v>
                </c:pt>
                <c:pt idx="5">
                  <c:v>Business Impact Analysis (BIA)</c:v>
                </c:pt>
                <c:pt idx="6">
                  <c:v>Risk Assessment</c:v>
                </c:pt>
                <c:pt idx="7">
                  <c:v>Corporate (Organisation)
Strategy</c:v>
                </c:pt>
                <c:pt idx="8">
                  <c:v>Prioritised Activity(ies)
  Recovery Strategy</c:v>
                </c:pt>
                <c:pt idx="9">
                  <c:v>   Resource Recovery Strategy</c:v>
                </c:pt>
                <c:pt idx="10">
                  <c:v>  Operational Planning and Control</c:v>
                </c:pt>
                <c:pt idx="11">
                  <c:v>Training and Competence</c:v>
                </c:pt>
                <c:pt idx="12">
                  <c:v>Supply Chain</c:v>
                </c:pt>
                <c:pt idx="13">
                  <c:v>Communications</c:v>
                </c:pt>
                <c:pt idx="14">
                  <c:v>Incident Management</c:v>
                </c:pt>
                <c:pt idx="15">
                  <c:v>Awareness Programme</c:v>
                </c:pt>
                <c:pt idx="16">
                  <c:v>Business Continuity Plan(s)</c:v>
                </c:pt>
                <c:pt idx="17">
                  <c:v>Exercising and Testing</c:v>
                </c:pt>
                <c:pt idx="18">
                  <c:v>Maintenance</c:v>
                </c:pt>
                <c:pt idx="19">
                  <c:v>Performance Evaluation - Business Continuity Arrangements</c:v>
                </c:pt>
                <c:pt idx="20">
                  <c:v>Performance Evaluation - Management Review</c:v>
                </c:pt>
              </c:strCache>
            </c:strRef>
          </c:cat>
          <c:val>
            <c:numRef>
              <c:f>'BCMS General Overview Radar (2)'!$B$4:$V$4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7F19-4BAF-ACF8-80EFD00756B0}"/>
            </c:ext>
          </c:extLst>
        </c:ser>
        <c:ser>
          <c:idx val="4"/>
          <c:order val="1"/>
          <c:tx>
            <c:v>33% Alignment"</c:v>
          </c:tx>
          <c:spPr>
            <a:ln w="25400">
              <a:solidFill>
                <a:schemeClr val="tx2"/>
              </a:solidFill>
              <a:prstDash val="solid"/>
            </a:ln>
          </c:spPr>
          <c:marker>
            <c:symbol val="diamond"/>
            <c:size val="7"/>
            <c:spPr>
              <a:solidFill>
                <a:schemeClr val="accent1"/>
              </a:solidFill>
              <a:ln>
                <a:solidFill>
                  <a:schemeClr val="tx2"/>
                </a:solidFill>
                <a:prstDash val="solid"/>
              </a:ln>
            </c:spPr>
          </c:marker>
          <c:dLbls>
            <c:delete val="1"/>
          </c:dLbls>
          <c:cat>
            <c:strRef>
              <c:f>'BCMS General Overview Radar (2)'!$B$3:$V$3</c:f>
              <c:strCache>
                <c:ptCount val="21"/>
                <c:pt idx="0">
                  <c:v>Scope of BCMS</c:v>
                </c:pt>
                <c:pt idx="1">
                  <c:v>BCMS</c:v>
                </c:pt>
                <c:pt idx="2">
                  <c:v>BCMS - Policy</c:v>
                </c:pt>
                <c:pt idx="3">
                  <c:v>BCMS - Roles, Responsibilities and Authorities</c:v>
                </c:pt>
                <c:pt idx="4">
                  <c:v>   Assurance</c:v>
                </c:pt>
                <c:pt idx="5">
                  <c:v>Business Impact Analysis (BIA)</c:v>
                </c:pt>
                <c:pt idx="6">
                  <c:v>Risk Assessment</c:v>
                </c:pt>
                <c:pt idx="7">
                  <c:v>Corporate (Organisation)
Strategy</c:v>
                </c:pt>
                <c:pt idx="8">
                  <c:v>Prioritised Activity(ies)
  Recovery Strategy</c:v>
                </c:pt>
                <c:pt idx="9">
                  <c:v>   Resource Recovery Strategy</c:v>
                </c:pt>
                <c:pt idx="10">
                  <c:v>  Operational Planning and Control</c:v>
                </c:pt>
                <c:pt idx="11">
                  <c:v>Training and Competence</c:v>
                </c:pt>
                <c:pt idx="12">
                  <c:v>Supply Chain</c:v>
                </c:pt>
                <c:pt idx="13">
                  <c:v>Communications</c:v>
                </c:pt>
                <c:pt idx="14">
                  <c:v>Incident Management</c:v>
                </c:pt>
                <c:pt idx="15">
                  <c:v>Awareness Programme</c:v>
                </c:pt>
                <c:pt idx="16">
                  <c:v>Business Continuity Plan(s)</c:v>
                </c:pt>
                <c:pt idx="17">
                  <c:v>Exercising and Testing</c:v>
                </c:pt>
                <c:pt idx="18">
                  <c:v>Maintenance</c:v>
                </c:pt>
                <c:pt idx="19">
                  <c:v>Performance Evaluation - Business Continuity Arrangements</c:v>
                </c:pt>
                <c:pt idx="20">
                  <c:v>Performance Evaluation - Management Review</c:v>
                </c:pt>
              </c:strCache>
            </c:strRef>
          </c:cat>
          <c:val>
            <c:numRef>
              <c:f>'BCMS General Overview Radar (2)'!$B$8:$V$8</c:f>
              <c:numCache>
                <c:formatCode>General</c:formatCode>
                <c:ptCount val="21"/>
                <c:pt idx="0">
                  <c:v>33</c:v>
                </c:pt>
                <c:pt idx="1">
                  <c:v>33</c:v>
                </c:pt>
                <c:pt idx="2">
                  <c:v>33</c:v>
                </c:pt>
                <c:pt idx="3">
                  <c:v>33</c:v>
                </c:pt>
                <c:pt idx="4">
                  <c:v>33</c:v>
                </c:pt>
                <c:pt idx="5">
                  <c:v>33</c:v>
                </c:pt>
                <c:pt idx="6">
                  <c:v>33</c:v>
                </c:pt>
                <c:pt idx="7">
                  <c:v>33</c:v>
                </c:pt>
                <c:pt idx="8">
                  <c:v>33</c:v>
                </c:pt>
                <c:pt idx="9">
                  <c:v>33</c:v>
                </c:pt>
                <c:pt idx="10">
                  <c:v>33</c:v>
                </c:pt>
                <c:pt idx="11">
                  <c:v>33</c:v>
                </c:pt>
                <c:pt idx="12">
                  <c:v>33</c:v>
                </c:pt>
                <c:pt idx="13">
                  <c:v>33</c:v>
                </c:pt>
                <c:pt idx="14">
                  <c:v>33</c:v>
                </c:pt>
                <c:pt idx="15">
                  <c:v>33</c:v>
                </c:pt>
                <c:pt idx="16">
                  <c:v>33</c:v>
                </c:pt>
                <c:pt idx="17">
                  <c:v>33</c:v>
                </c:pt>
                <c:pt idx="18">
                  <c:v>33</c:v>
                </c:pt>
                <c:pt idx="19">
                  <c:v>33</c:v>
                </c:pt>
                <c:pt idx="20">
                  <c:v>33</c:v>
                </c:pt>
              </c:numCache>
            </c:numRef>
          </c:val>
          <c:extLst>
            <c:ext xmlns:c16="http://schemas.microsoft.com/office/drawing/2014/chart" uri="{C3380CC4-5D6E-409C-BE32-E72D297353CC}">
              <c16:uniqueId val="{00000001-7F19-4BAF-ACF8-80EFD00756B0}"/>
            </c:ext>
          </c:extLst>
        </c:ser>
        <c:ser>
          <c:idx val="2"/>
          <c:order val="2"/>
          <c:tx>
            <c:v>33% Alignment"</c:v>
          </c:tx>
          <c:spPr>
            <a:ln w="25400">
              <a:solidFill>
                <a:srgbClr val="FFCC00"/>
              </a:solidFill>
              <a:prstDash val="solid"/>
            </a:ln>
          </c:spPr>
          <c:marker>
            <c:symbol val="diamond"/>
            <c:size val="7"/>
            <c:spPr>
              <a:solidFill>
                <a:srgbClr val="FFCC00"/>
              </a:solidFill>
              <a:ln>
                <a:solidFill>
                  <a:srgbClr val="FFCC00"/>
                </a:solidFill>
                <a:prstDash val="solid"/>
              </a:ln>
            </c:spPr>
          </c:marker>
          <c:dLbls>
            <c:delete val="1"/>
          </c:dLbls>
          <c:cat>
            <c:strRef>
              <c:f>'BCMS General Overview Radar (2)'!$B$3:$V$3</c:f>
              <c:strCache>
                <c:ptCount val="21"/>
                <c:pt idx="0">
                  <c:v>Scope of BCMS</c:v>
                </c:pt>
                <c:pt idx="1">
                  <c:v>BCMS</c:v>
                </c:pt>
                <c:pt idx="2">
                  <c:v>BCMS - Policy</c:v>
                </c:pt>
                <c:pt idx="3">
                  <c:v>BCMS - Roles, Responsibilities and Authorities</c:v>
                </c:pt>
                <c:pt idx="4">
                  <c:v>   Assurance</c:v>
                </c:pt>
                <c:pt idx="5">
                  <c:v>Business Impact Analysis (BIA)</c:v>
                </c:pt>
                <c:pt idx="6">
                  <c:v>Risk Assessment</c:v>
                </c:pt>
                <c:pt idx="7">
                  <c:v>Corporate (Organisation)
Strategy</c:v>
                </c:pt>
                <c:pt idx="8">
                  <c:v>Prioritised Activity(ies)
  Recovery Strategy</c:v>
                </c:pt>
                <c:pt idx="9">
                  <c:v>   Resource Recovery Strategy</c:v>
                </c:pt>
                <c:pt idx="10">
                  <c:v>  Operational Planning and Control</c:v>
                </c:pt>
                <c:pt idx="11">
                  <c:v>Training and Competence</c:v>
                </c:pt>
                <c:pt idx="12">
                  <c:v>Supply Chain</c:v>
                </c:pt>
                <c:pt idx="13">
                  <c:v>Communications</c:v>
                </c:pt>
                <c:pt idx="14">
                  <c:v>Incident Management</c:v>
                </c:pt>
                <c:pt idx="15">
                  <c:v>Awareness Programme</c:v>
                </c:pt>
                <c:pt idx="16">
                  <c:v>Business Continuity Plan(s)</c:v>
                </c:pt>
                <c:pt idx="17">
                  <c:v>Exercising and Testing</c:v>
                </c:pt>
                <c:pt idx="18">
                  <c:v>Maintenance</c:v>
                </c:pt>
                <c:pt idx="19">
                  <c:v>Performance Evaluation - Business Continuity Arrangements</c:v>
                </c:pt>
                <c:pt idx="20">
                  <c:v>Performance Evaluation - Management Review</c:v>
                </c:pt>
              </c:strCache>
            </c:strRef>
          </c:cat>
          <c:val>
            <c:numRef>
              <c:f>'BCMS General Overview Radar (2)'!$B$6:$V$6</c:f>
              <c:numCache>
                <c:formatCode>General</c:formatCode>
                <c:ptCount val="21"/>
                <c:pt idx="0">
                  <c:v>66</c:v>
                </c:pt>
                <c:pt idx="1">
                  <c:v>66</c:v>
                </c:pt>
                <c:pt idx="2">
                  <c:v>66</c:v>
                </c:pt>
                <c:pt idx="3">
                  <c:v>66</c:v>
                </c:pt>
                <c:pt idx="4">
                  <c:v>66</c:v>
                </c:pt>
                <c:pt idx="5">
                  <c:v>66</c:v>
                </c:pt>
                <c:pt idx="6">
                  <c:v>66</c:v>
                </c:pt>
                <c:pt idx="7">
                  <c:v>66</c:v>
                </c:pt>
                <c:pt idx="8">
                  <c:v>66</c:v>
                </c:pt>
                <c:pt idx="9">
                  <c:v>66</c:v>
                </c:pt>
                <c:pt idx="10">
                  <c:v>66</c:v>
                </c:pt>
                <c:pt idx="11">
                  <c:v>66</c:v>
                </c:pt>
                <c:pt idx="12">
                  <c:v>66</c:v>
                </c:pt>
                <c:pt idx="13">
                  <c:v>66</c:v>
                </c:pt>
                <c:pt idx="14">
                  <c:v>66</c:v>
                </c:pt>
                <c:pt idx="15">
                  <c:v>66</c:v>
                </c:pt>
                <c:pt idx="16">
                  <c:v>66</c:v>
                </c:pt>
                <c:pt idx="17">
                  <c:v>66</c:v>
                </c:pt>
                <c:pt idx="18">
                  <c:v>66</c:v>
                </c:pt>
                <c:pt idx="19">
                  <c:v>66</c:v>
                </c:pt>
                <c:pt idx="20">
                  <c:v>66</c:v>
                </c:pt>
              </c:numCache>
            </c:numRef>
          </c:val>
          <c:extLst>
            <c:ext xmlns:c16="http://schemas.microsoft.com/office/drawing/2014/chart" uri="{C3380CC4-5D6E-409C-BE32-E72D297353CC}">
              <c16:uniqueId val="{00000002-7F19-4BAF-ACF8-80EFD00756B0}"/>
            </c:ext>
          </c:extLst>
        </c:ser>
        <c:ser>
          <c:idx val="1"/>
          <c:order val="3"/>
          <c:tx>
            <c:v>100% Alignment"</c:v>
          </c:tx>
          <c:spPr>
            <a:ln w="25400">
              <a:solidFill>
                <a:srgbClr val="339966"/>
              </a:solidFill>
              <a:prstDash val="solid"/>
            </a:ln>
          </c:spPr>
          <c:marker>
            <c:symbol val="diamond"/>
            <c:size val="7"/>
            <c:spPr>
              <a:solidFill>
                <a:srgbClr val="339966"/>
              </a:solidFill>
              <a:ln>
                <a:solidFill>
                  <a:srgbClr val="339966"/>
                </a:solidFill>
                <a:prstDash val="solid"/>
              </a:ln>
            </c:spPr>
          </c:marker>
          <c:dLbls>
            <c:delete val="1"/>
          </c:dLbls>
          <c:cat>
            <c:strRef>
              <c:f>'BCMS General Overview Radar (2)'!$B$3:$V$3</c:f>
              <c:strCache>
                <c:ptCount val="21"/>
                <c:pt idx="0">
                  <c:v>Scope of BCMS</c:v>
                </c:pt>
                <c:pt idx="1">
                  <c:v>BCMS</c:v>
                </c:pt>
                <c:pt idx="2">
                  <c:v>BCMS - Policy</c:v>
                </c:pt>
                <c:pt idx="3">
                  <c:v>BCMS - Roles, Responsibilities and Authorities</c:v>
                </c:pt>
                <c:pt idx="4">
                  <c:v>   Assurance</c:v>
                </c:pt>
                <c:pt idx="5">
                  <c:v>Business Impact Analysis (BIA)</c:v>
                </c:pt>
                <c:pt idx="6">
                  <c:v>Risk Assessment</c:v>
                </c:pt>
                <c:pt idx="7">
                  <c:v>Corporate (Organisation)
Strategy</c:v>
                </c:pt>
                <c:pt idx="8">
                  <c:v>Prioritised Activity(ies)
  Recovery Strategy</c:v>
                </c:pt>
                <c:pt idx="9">
                  <c:v>   Resource Recovery Strategy</c:v>
                </c:pt>
                <c:pt idx="10">
                  <c:v>  Operational Planning and Control</c:v>
                </c:pt>
                <c:pt idx="11">
                  <c:v>Training and Competence</c:v>
                </c:pt>
                <c:pt idx="12">
                  <c:v>Supply Chain</c:v>
                </c:pt>
                <c:pt idx="13">
                  <c:v>Communications</c:v>
                </c:pt>
                <c:pt idx="14">
                  <c:v>Incident Management</c:v>
                </c:pt>
                <c:pt idx="15">
                  <c:v>Awareness Programme</c:v>
                </c:pt>
                <c:pt idx="16">
                  <c:v>Business Continuity Plan(s)</c:v>
                </c:pt>
                <c:pt idx="17">
                  <c:v>Exercising and Testing</c:v>
                </c:pt>
                <c:pt idx="18">
                  <c:v>Maintenance</c:v>
                </c:pt>
                <c:pt idx="19">
                  <c:v>Performance Evaluation - Business Continuity Arrangements</c:v>
                </c:pt>
                <c:pt idx="20">
                  <c:v>Performance Evaluation - Management Review</c:v>
                </c:pt>
              </c:strCache>
            </c:strRef>
          </c:cat>
          <c:val>
            <c:numRef>
              <c:f>'BCMS General Overview Radar (2)'!$B$5:$V$5</c:f>
              <c:numCache>
                <c:formatCode>General</c:formatCode>
                <c:ptCount val="2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numCache>
            </c:numRef>
          </c:val>
          <c:extLst>
            <c:ext xmlns:c16="http://schemas.microsoft.com/office/drawing/2014/chart" uri="{C3380CC4-5D6E-409C-BE32-E72D297353CC}">
              <c16:uniqueId val="{00000003-7F19-4BAF-ACF8-80EFD00756B0}"/>
            </c:ext>
          </c:extLst>
        </c:ser>
        <c:dLbls>
          <c:showLegendKey val="0"/>
          <c:showVal val="1"/>
          <c:showCatName val="0"/>
          <c:showSerName val="0"/>
          <c:showPercent val="0"/>
          <c:showBubbleSize val="0"/>
        </c:dLbls>
        <c:axId val="84309688"/>
        <c:axId val="74389984"/>
      </c:radarChart>
      <c:catAx>
        <c:axId val="8430968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50" b="1" i="0" u="none" strike="noStrike" baseline="0">
                <a:solidFill>
                  <a:srgbClr val="000000"/>
                </a:solidFill>
                <a:latin typeface="Arial"/>
                <a:ea typeface="Arial"/>
                <a:cs typeface="Arial"/>
              </a:defRPr>
            </a:pPr>
            <a:endParaRPr lang="et-EE"/>
          </a:p>
        </c:txPr>
        <c:crossAx val="74389984"/>
        <c:crosses val="autoZero"/>
        <c:auto val="0"/>
        <c:lblAlgn val="ctr"/>
        <c:lblOffset val="100"/>
        <c:noMultiLvlLbl val="0"/>
      </c:catAx>
      <c:valAx>
        <c:axId val="74389984"/>
        <c:scaling>
          <c:orientation val="minMax"/>
          <c:min val="0"/>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t-EE"/>
          </a:p>
        </c:txPr>
        <c:crossAx val="84309688"/>
        <c:crosses val="autoZero"/>
        <c:crossBetween val="between"/>
        <c:minorUnit val="5"/>
      </c:valAx>
      <c:spPr>
        <a:noFill/>
        <a:ln w="25400">
          <a:noFill/>
        </a:ln>
      </c:spPr>
    </c:plotArea>
    <c:legend>
      <c:legendPos val="b"/>
      <c:legendEntry>
        <c:idx val="0"/>
        <c:txPr>
          <a:bodyPr/>
          <a:lstStyle/>
          <a:p>
            <a:pPr>
              <a:defRPr sz="1050" b="1" i="0" u="none" strike="noStrike" baseline="0">
                <a:solidFill>
                  <a:srgbClr val="000000"/>
                </a:solidFill>
                <a:latin typeface="Arial"/>
                <a:ea typeface="Arial"/>
                <a:cs typeface="Arial"/>
              </a:defRPr>
            </a:pPr>
            <a:endParaRPr lang="et-EE"/>
          </a:p>
        </c:txPr>
      </c:legendEntry>
      <c:legendEntry>
        <c:idx val="1"/>
        <c:txPr>
          <a:bodyPr/>
          <a:lstStyle/>
          <a:p>
            <a:pPr>
              <a:defRPr sz="1050" b="1" i="0" u="none" strike="noStrike" baseline="0">
                <a:solidFill>
                  <a:srgbClr val="000000"/>
                </a:solidFill>
                <a:latin typeface="Arial"/>
                <a:ea typeface="Arial"/>
                <a:cs typeface="Arial"/>
              </a:defRPr>
            </a:pPr>
            <a:endParaRPr lang="et-EE"/>
          </a:p>
        </c:txPr>
      </c:legendEntry>
      <c:legendEntry>
        <c:idx val="2"/>
        <c:txPr>
          <a:bodyPr/>
          <a:lstStyle/>
          <a:p>
            <a:pPr>
              <a:defRPr sz="1050" b="1" i="0" u="none" strike="noStrike" baseline="0">
                <a:solidFill>
                  <a:srgbClr val="000000"/>
                </a:solidFill>
                <a:latin typeface="Arial"/>
                <a:ea typeface="Arial"/>
                <a:cs typeface="Arial"/>
              </a:defRPr>
            </a:pPr>
            <a:endParaRPr lang="et-EE"/>
          </a:p>
        </c:txPr>
      </c:legendEntry>
      <c:legendEntry>
        <c:idx val="3"/>
        <c:txPr>
          <a:bodyPr/>
          <a:lstStyle/>
          <a:p>
            <a:pPr>
              <a:defRPr sz="1050" b="1" i="0" u="none" strike="noStrike" baseline="0">
                <a:solidFill>
                  <a:srgbClr val="000000"/>
                </a:solidFill>
                <a:latin typeface="Arial"/>
                <a:ea typeface="Arial"/>
                <a:cs typeface="Arial"/>
              </a:defRPr>
            </a:pPr>
            <a:endParaRPr lang="et-EE"/>
          </a:p>
        </c:txPr>
      </c:legendEntry>
      <c:layout>
        <c:manualLayout>
          <c:xMode val="edge"/>
          <c:yMode val="edge"/>
          <c:x val="1.7220191860320574E-2"/>
          <c:y val="0.89243763350677341"/>
          <c:w val="0.92374038833779071"/>
          <c:h val="7.5630179112822882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t-EE"/>
        </a:p>
      </c:txPr>
    </c:legend>
    <c:plotVisOnly val="1"/>
    <c:dispBlanksAs val="gap"/>
    <c:showDLblsOverMax val="0"/>
  </c:chart>
  <c:spPr>
    <a:solidFill>
      <a:srgbClr val="FFFFFF"/>
    </a:solidFill>
    <a:ln w="254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t-EE"/>
    </a:p>
  </c:txPr>
  <c:printSettings>
    <c:headerFooter alignWithMargins="0">
      <c:oddHeader>&amp;L&amp;14&amp;G&amp;C&amp;18
&amp;"Arial,Bold"&amp;KFF0000CONFIDENTIAL</c:oddHeader>
      <c:oddFooter>&amp;L© Licensed to the Institute of Business Continuity Management 2012.  All Rights Reserved
     Registered No. 2012/00473608&amp;R&amp;9Page &amp;P of &amp;N Pages</c:oddFooter>
    </c:headerFooter>
    <c:pageMargins b="0.98425196850393681" l="0.74803149606299235" r="0.74803149606299235" t="0.98425196850393681" header="0.19685039370078738" footer="0.19685039370078738"/>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t-EE" sz="1550" b="1" i="0" u="none" strike="noStrike" baseline="0">
                <a:solidFill>
                  <a:srgbClr val="000000"/>
                </a:solidFill>
                <a:latin typeface="Arial"/>
                <a:cs typeface="Arial"/>
              </a:rPr>
              <a:t>ISO BCMS Good Practice : Alignment Gap Analysis</a:t>
            </a:r>
          </a:p>
          <a:p>
            <a:pPr>
              <a:defRPr sz="1800" b="0" i="0" u="none" strike="noStrike" baseline="0">
                <a:solidFill>
                  <a:srgbClr val="000000"/>
                </a:solidFill>
                <a:latin typeface="Arial"/>
                <a:ea typeface="Arial"/>
                <a:cs typeface="Arial"/>
              </a:defRPr>
            </a:pPr>
            <a:r>
              <a:rPr lang="et-EE" sz="1550" b="1" i="0" u="none" strike="noStrike" baseline="0">
                <a:solidFill>
                  <a:srgbClr val="000000"/>
                </a:solidFill>
                <a:latin typeface="Arial"/>
                <a:cs typeface="Arial"/>
              </a:rPr>
              <a:t>General Overview</a:t>
            </a:r>
          </a:p>
          <a:p>
            <a:pPr>
              <a:defRPr sz="1800" b="0" i="0" u="none" strike="noStrike" baseline="0">
                <a:solidFill>
                  <a:srgbClr val="000000"/>
                </a:solidFill>
                <a:latin typeface="Arial"/>
                <a:ea typeface="Arial"/>
                <a:cs typeface="Arial"/>
              </a:defRPr>
            </a:pPr>
            <a:endParaRPr lang="et-EE" sz="1550" b="1" i="0" u="none" strike="noStrike" baseline="0">
              <a:solidFill>
                <a:srgbClr val="000000"/>
              </a:solidFill>
              <a:latin typeface="Arial"/>
              <a:cs typeface="Arial"/>
            </a:endParaRPr>
          </a:p>
        </c:rich>
      </c:tx>
      <c:layout>
        <c:manualLayout>
          <c:xMode val="edge"/>
          <c:yMode val="edge"/>
          <c:x val="0.22399991541842768"/>
          <c:y val="1.0875984251968503E-2"/>
        </c:manualLayout>
      </c:layout>
      <c:overlay val="0"/>
      <c:spPr>
        <a:noFill/>
        <a:ln w="25400">
          <a:noFill/>
        </a:ln>
      </c:spPr>
    </c:title>
    <c:autoTitleDeleted val="0"/>
    <c:plotArea>
      <c:layout>
        <c:manualLayout>
          <c:layoutTarget val="inner"/>
          <c:xMode val="edge"/>
          <c:yMode val="edge"/>
          <c:x val="0.14171428571428571"/>
          <c:y val="0.11166684841609442"/>
          <c:w val="0.77028571428571424"/>
          <c:h val="0.53333420139030174"/>
        </c:manualLayout>
      </c:layout>
      <c:barChart>
        <c:barDir val="col"/>
        <c:grouping val="clustered"/>
        <c:varyColors val="1"/>
        <c:ser>
          <c:idx val="0"/>
          <c:order val="0"/>
          <c:spPr>
            <a:solidFill>
              <a:srgbClr val="3366FF"/>
            </a:solidFill>
            <a:ln w="38100">
              <a:solidFill>
                <a:srgbClr val="000000"/>
              </a:solidFill>
              <a:prstDash val="solid"/>
            </a:ln>
          </c:spPr>
          <c:invertIfNegative val="0"/>
          <c:dPt>
            <c:idx val="0"/>
            <c:invertIfNegative val="0"/>
            <c:bubble3D val="0"/>
            <c:extLst>
              <c:ext xmlns:c16="http://schemas.microsoft.com/office/drawing/2014/chart" uri="{C3380CC4-5D6E-409C-BE32-E72D297353CC}">
                <c16:uniqueId val="{00000000-F613-41B6-9F69-F219279569DA}"/>
              </c:ext>
            </c:extLst>
          </c:dPt>
          <c:dPt>
            <c:idx val="1"/>
            <c:invertIfNegative val="0"/>
            <c:bubble3D val="0"/>
            <c:extLst>
              <c:ext xmlns:c16="http://schemas.microsoft.com/office/drawing/2014/chart" uri="{C3380CC4-5D6E-409C-BE32-E72D297353CC}">
                <c16:uniqueId val="{00000001-F613-41B6-9F69-F219279569DA}"/>
              </c:ext>
            </c:extLst>
          </c:dPt>
          <c:dPt>
            <c:idx val="2"/>
            <c:invertIfNegative val="0"/>
            <c:bubble3D val="0"/>
            <c:extLst>
              <c:ext xmlns:c16="http://schemas.microsoft.com/office/drawing/2014/chart" uri="{C3380CC4-5D6E-409C-BE32-E72D297353CC}">
                <c16:uniqueId val="{00000002-F613-41B6-9F69-F219279569DA}"/>
              </c:ext>
            </c:extLst>
          </c:dPt>
          <c:dPt>
            <c:idx val="3"/>
            <c:invertIfNegative val="0"/>
            <c:bubble3D val="0"/>
            <c:extLst>
              <c:ext xmlns:c16="http://schemas.microsoft.com/office/drawing/2014/chart" uri="{C3380CC4-5D6E-409C-BE32-E72D297353CC}">
                <c16:uniqueId val="{00000003-F613-41B6-9F69-F219279569DA}"/>
              </c:ext>
            </c:extLst>
          </c:dPt>
          <c:dPt>
            <c:idx val="4"/>
            <c:invertIfNegative val="0"/>
            <c:bubble3D val="0"/>
            <c:extLst>
              <c:ext xmlns:c16="http://schemas.microsoft.com/office/drawing/2014/chart" uri="{C3380CC4-5D6E-409C-BE32-E72D297353CC}">
                <c16:uniqueId val="{00000004-F613-41B6-9F69-F219279569DA}"/>
              </c:ext>
            </c:extLst>
          </c:dPt>
          <c:dPt>
            <c:idx val="5"/>
            <c:invertIfNegative val="0"/>
            <c:bubble3D val="0"/>
            <c:extLst>
              <c:ext xmlns:c16="http://schemas.microsoft.com/office/drawing/2014/chart" uri="{C3380CC4-5D6E-409C-BE32-E72D297353CC}">
                <c16:uniqueId val="{00000005-F613-41B6-9F69-F219279569DA}"/>
              </c:ext>
            </c:extLst>
          </c:dPt>
          <c:dPt>
            <c:idx val="6"/>
            <c:invertIfNegative val="0"/>
            <c:bubble3D val="0"/>
            <c:extLst>
              <c:ext xmlns:c16="http://schemas.microsoft.com/office/drawing/2014/chart" uri="{C3380CC4-5D6E-409C-BE32-E72D297353CC}">
                <c16:uniqueId val="{00000006-F613-41B6-9F69-F219279569DA}"/>
              </c:ext>
            </c:extLst>
          </c:dPt>
          <c:dPt>
            <c:idx val="7"/>
            <c:invertIfNegative val="0"/>
            <c:bubble3D val="0"/>
            <c:extLst>
              <c:ext xmlns:c16="http://schemas.microsoft.com/office/drawing/2014/chart" uri="{C3380CC4-5D6E-409C-BE32-E72D297353CC}">
                <c16:uniqueId val="{00000007-F613-41B6-9F69-F219279569DA}"/>
              </c:ext>
            </c:extLst>
          </c:dPt>
          <c:dPt>
            <c:idx val="8"/>
            <c:invertIfNegative val="0"/>
            <c:bubble3D val="0"/>
            <c:extLst>
              <c:ext xmlns:c16="http://schemas.microsoft.com/office/drawing/2014/chart" uri="{C3380CC4-5D6E-409C-BE32-E72D297353CC}">
                <c16:uniqueId val="{00000008-F613-41B6-9F69-F219279569DA}"/>
              </c:ext>
            </c:extLst>
          </c:dPt>
          <c:dPt>
            <c:idx val="9"/>
            <c:invertIfNegative val="0"/>
            <c:bubble3D val="0"/>
            <c:extLst>
              <c:ext xmlns:c16="http://schemas.microsoft.com/office/drawing/2014/chart" uri="{C3380CC4-5D6E-409C-BE32-E72D297353CC}">
                <c16:uniqueId val="{00000009-F613-41B6-9F69-F219279569DA}"/>
              </c:ext>
            </c:extLst>
          </c:dPt>
          <c:dPt>
            <c:idx val="10"/>
            <c:invertIfNegative val="0"/>
            <c:bubble3D val="0"/>
            <c:extLst>
              <c:ext xmlns:c16="http://schemas.microsoft.com/office/drawing/2014/chart" uri="{C3380CC4-5D6E-409C-BE32-E72D297353CC}">
                <c16:uniqueId val="{0000000A-F613-41B6-9F69-F219279569DA}"/>
              </c:ext>
            </c:extLst>
          </c:dPt>
          <c:dPt>
            <c:idx val="11"/>
            <c:invertIfNegative val="0"/>
            <c:bubble3D val="0"/>
            <c:extLst>
              <c:ext xmlns:c16="http://schemas.microsoft.com/office/drawing/2014/chart" uri="{C3380CC4-5D6E-409C-BE32-E72D297353CC}">
                <c16:uniqueId val="{0000000B-F613-41B6-9F69-F219279569DA}"/>
              </c:ext>
            </c:extLst>
          </c:dPt>
          <c:dPt>
            <c:idx val="12"/>
            <c:invertIfNegative val="0"/>
            <c:bubble3D val="0"/>
            <c:extLst>
              <c:ext xmlns:c16="http://schemas.microsoft.com/office/drawing/2014/chart" uri="{C3380CC4-5D6E-409C-BE32-E72D297353CC}">
                <c16:uniqueId val="{0000000C-F613-41B6-9F69-F219279569DA}"/>
              </c:ext>
            </c:extLst>
          </c:dPt>
          <c:dPt>
            <c:idx val="13"/>
            <c:invertIfNegative val="0"/>
            <c:bubble3D val="0"/>
            <c:extLst>
              <c:ext xmlns:c16="http://schemas.microsoft.com/office/drawing/2014/chart" uri="{C3380CC4-5D6E-409C-BE32-E72D297353CC}">
                <c16:uniqueId val="{0000000D-F613-41B6-9F69-F219279569DA}"/>
              </c:ext>
            </c:extLst>
          </c:dPt>
          <c:dPt>
            <c:idx val="14"/>
            <c:invertIfNegative val="0"/>
            <c:bubble3D val="0"/>
            <c:extLst>
              <c:ext xmlns:c16="http://schemas.microsoft.com/office/drawing/2014/chart" uri="{C3380CC4-5D6E-409C-BE32-E72D297353CC}">
                <c16:uniqueId val="{0000000E-F613-41B6-9F69-F219279569DA}"/>
              </c:ext>
            </c:extLst>
          </c:dPt>
          <c:dPt>
            <c:idx val="15"/>
            <c:invertIfNegative val="0"/>
            <c:bubble3D val="0"/>
            <c:extLst>
              <c:ext xmlns:c16="http://schemas.microsoft.com/office/drawing/2014/chart" uri="{C3380CC4-5D6E-409C-BE32-E72D297353CC}">
                <c16:uniqueId val="{0000000F-F613-41B6-9F69-F219279569DA}"/>
              </c:ext>
            </c:extLst>
          </c:dPt>
          <c:dPt>
            <c:idx val="16"/>
            <c:invertIfNegative val="0"/>
            <c:bubble3D val="0"/>
            <c:extLst>
              <c:ext xmlns:c16="http://schemas.microsoft.com/office/drawing/2014/chart" uri="{C3380CC4-5D6E-409C-BE32-E72D297353CC}">
                <c16:uniqueId val="{00000010-F613-41B6-9F69-F219279569DA}"/>
              </c:ext>
            </c:extLst>
          </c:dPt>
          <c:dPt>
            <c:idx val="17"/>
            <c:invertIfNegative val="0"/>
            <c:bubble3D val="0"/>
            <c:extLst>
              <c:ext xmlns:c16="http://schemas.microsoft.com/office/drawing/2014/chart" uri="{C3380CC4-5D6E-409C-BE32-E72D297353CC}">
                <c16:uniqueId val="{00000011-F613-41B6-9F69-F219279569DA}"/>
              </c:ext>
            </c:extLst>
          </c:dPt>
          <c:dPt>
            <c:idx val="18"/>
            <c:invertIfNegative val="0"/>
            <c:bubble3D val="0"/>
            <c:extLst>
              <c:ext xmlns:c16="http://schemas.microsoft.com/office/drawing/2014/chart" uri="{C3380CC4-5D6E-409C-BE32-E72D297353CC}">
                <c16:uniqueId val="{00000012-F613-41B6-9F69-F219279569DA}"/>
              </c:ext>
            </c:extLst>
          </c:dPt>
          <c:dPt>
            <c:idx val="19"/>
            <c:invertIfNegative val="0"/>
            <c:bubble3D val="0"/>
            <c:extLst>
              <c:ext xmlns:c16="http://schemas.microsoft.com/office/drawing/2014/chart" uri="{C3380CC4-5D6E-409C-BE32-E72D297353CC}">
                <c16:uniqueId val="{00000013-F613-41B6-9F69-F219279569DA}"/>
              </c:ext>
            </c:extLst>
          </c:dPt>
          <c:dPt>
            <c:idx val="20"/>
            <c:invertIfNegative val="0"/>
            <c:bubble3D val="0"/>
            <c:extLst>
              <c:ext xmlns:c16="http://schemas.microsoft.com/office/drawing/2014/chart" uri="{C3380CC4-5D6E-409C-BE32-E72D297353CC}">
                <c16:uniqueId val="{00000014-F613-41B6-9F69-F219279569DA}"/>
              </c:ext>
            </c:extLst>
          </c:dPt>
          <c:dLbls>
            <c:dLbl>
              <c:idx val="13"/>
              <c:numFmt formatCode="0" sourceLinked="0"/>
              <c:spPr>
                <a:noFill/>
                <a:ln w="25400">
                  <a:noFill/>
                </a:ln>
              </c:spPr>
              <c:txPr>
                <a:bodyPr/>
                <a:lstStyle/>
                <a:p>
                  <a:pPr>
                    <a:defRPr sz="825" b="1" i="0" u="none" strike="noStrike" baseline="0">
                      <a:solidFill>
                        <a:srgbClr val="000000"/>
                      </a:solidFill>
                      <a:latin typeface="Arial"/>
                      <a:ea typeface="Arial"/>
                      <a:cs typeface="Arial"/>
                    </a:defRPr>
                  </a:pPr>
                  <a:endParaRPr lang="et-EE"/>
                </a:p>
              </c:txPr>
              <c:showLegendKey val="0"/>
              <c:showVal val="1"/>
              <c:showCatName val="0"/>
              <c:showSerName val="0"/>
              <c:showPercent val="0"/>
              <c:showBubbleSize val="0"/>
              <c:extLst>
                <c:ext xmlns:c16="http://schemas.microsoft.com/office/drawing/2014/chart" uri="{C3380CC4-5D6E-409C-BE32-E72D297353CC}">
                  <c16:uniqueId val="{0000000D-F613-41B6-9F69-F219279569DA}"/>
                </c:ext>
              </c:extLst>
            </c:dLbl>
            <c:numFmt formatCode="0" sourceLinked="0"/>
            <c:spPr>
              <a:noFill/>
              <a:ln w="25400">
                <a:noFill/>
              </a:ln>
            </c:spPr>
            <c:txPr>
              <a:bodyPr wrap="square" lIns="38100" tIns="19050" rIns="38100" bIns="19050" anchor="ctr">
                <a:spAutoFit/>
              </a:bodyPr>
              <a:lstStyle/>
              <a:p>
                <a:pPr>
                  <a:defRPr sz="825" b="1" i="0" u="none" strike="noStrike" baseline="0">
                    <a:solidFill>
                      <a:srgbClr val="000000"/>
                    </a:solidFill>
                    <a:latin typeface="Arial"/>
                    <a:ea typeface="Arial"/>
                    <a:cs typeface="Arial"/>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'BCMS General Overview Bar Chart'!$B$3:$V$3</c:f>
              <c:strCache>
                <c:ptCount val="21"/>
                <c:pt idx="0">
                  <c:v>Scope of BCMS</c:v>
                </c:pt>
                <c:pt idx="1">
                  <c:v>BCMS</c:v>
                </c:pt>
                <c:pt idx="2">
                  <c:v>BCMS Policy</c:v>
                </c:pt>
                <c:pt idx="3">
                  <c:v>BCMS - Roles, Responsibilities and Authorities</c:v>
                </c:pt>
                <c:pt idx="4">
                  <c:v>Assurance</c:v>
                </c:pt>
                <c:pt idx="5">
                  <c:v>Business Impact Analysis (BIA)
Assessment</c:v>
                </c:pt>
                <c:pt idx="6">
                  <c:v> Risk Assessment</c:v>
                </c:pt>
                <c:pt idx="7">
                  <c:v>Corporate (Organisation) Strategy</c:v>
                </c:pt>
                <c:pt idx="8">
                  <c:v>Prioritised Activity(ies) Recovery Strategy</c:v>
                </c:pt>
                <c:pt idx="9">
                  <c:v>   Resource Recovery Strategy</c:v>
                </c:pt>
                <c:pt idx="10">
                  <c:v>Operational Planning and Control</c:v>
                </c:pt>
                <c:pt idx="11">
                  <c:v>Training and Competence</c:v>
                </c:pt>
                <c:pt idx="12">
                  <c:v>Supply Chain</c:v>
                </c:pt>
                <c:pt idx="13">
                  <c:v>Communications</c:v>
                </c:pt>
                <c:pt idx="14">
                  <c:v>Incident Management</c:v>
                </c:pt>
                <c:pt idx="15">
                  <c:v>Awareness Programme</c:v>
                </c:pt>
                <c:pt idx="16">
                  <c:v>Business Continuity Plan(s)</c:v>
                </c:pt>
                <c:pt idx="17">
                  <c:v>Exercising and Testing</c:v>
                </c:pt>
                <c:pt idx="18">
                  <c:v>Maintenance</c:v>
                </c:pt>
                <c:pt idx="19">
                  <c:v>Performance Evaluation - Business Continuity Arrangements</c:v>
                </c:pt>
                <c:pt idx="20">
                  <c:v>Performance Evaluation - Management Review</c:v>
                </c:pt>
              </c:strCache>
            </c:strRef>
          </c:cat>
          <c:val>
            <c:numRef>
              <c:f>'BCMS General Overview Bar Chart'!$B$4:$V$4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5-F613-41B6-9F69-F219279569DA}"/>
            </c:ext>
          </c:extLst>
        </c:ser>
        <c:dLbls>
          <c:showLegendKey val="0"/>
          <c:showVal val="0"/>
          <c:showCatName val="0"/>
          <c:showSerName val="0"/>
          <c:showPercent val="0"/>
          <c:showBubbleSize val="0"/>
        </c:dLbls>
        <c:gapWidth val="150"/>
        <c:axId val="85408976"/>
        <c:axId val="86333128"/>
      </c:barChart>
      <c:catAx>
        <c:axId val="85408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Arial"/>
                <a:ea typeface="Arial"/>
                <a:cs typeface="Arial"/>
              </a:defRPr>
            </a:pPr>
            <a:endParaRPr lang="et-EE"/>
          </a:p>
        </c:txPr>
        <c:crossAx val="86333128"/>
        <c:crosses val="autoZero"/>
        <c:auto val="0"/>
        <c:lblAlgn val="ctr"/>
        <c:lblOffset val="100"/>
        <c:tickLblSkip val="1"/>
        <c:tickMarkSkip val="1"/>
        <c:noMultiLvlLbl val="0"/>
      </c:catAx>
      <c:valAx>
        <c:axId val="86333128"/>
        <c:scaling>
          <c:orientation val="minMax"/>
          <c:max val="100"/>
        </c:scaling>
        <c:delete val="0"/>
        <c:axPos val="l"/>
        <c:majorGridlines>
          <c:spPr>
            <a:ln w="3175">
              <a:solidFill>
                <a:srgbClr val="FF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t-EE"/>
          </a:p>
        </c:txPr>
        <c:crossAx val="85408976"/>
        <c:crosses val="autoZero"/>
        <c:crossBetween val="between"/>
      </c:valAx>
      <c:spPr>
        <a:noFill/>
        <a:ln w="25400">
          <a:noFill/>
        </a:ln>
      </c:spPr>
    </c:plotArea>
    <c:plotVisOnly val="1"/>
    <c:dispBlanksAs val="gap"/>
    <c:showDLblsOverMax val="0"/>
  </c:chart>
  <c:spPr>
    <a:solidFill>
      <a:srgbClr val="FFFFFF"/>
    </a:solidFill>
    <a:ln w="25400">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et-EE"/>
    </a:p>
  </c:txPr>
  <c:printSettings>
    <c:headerFooter alignWithMargins="0">
      <c:oddFooter>&amp;LDate:&amp;RPage &amp;P of &amp;N Pages</c:oddFooter>
    </c:headerFooter>
    <c:pageMargins b="0.98425196850393704" l="0.74803149606299213" r="0.74803149606299213" t="0.98425196850393704" header="0.19685039370078741" footer="0.1968503937007874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800" b="1" i="0" u="none" strike="noStrike" baseline="0">
                <a:solidFill>
                  <a:srgbClr val="000000"/>
                </a:solidFill>
                <a:latin typeface="Arial"/>
                <a:ea typeface="Arial"/>
                <a:cs typeface="Arial"/>
              </a:defRPr>
            </a:pPr>
            <a:r>
              <a:rPr lang="en-GB" sz="1800"/>
              <a:t>ISO 22301 and ISO 22313 -</a:t>
            </a:r>
            <a:r>
              <a:rPr lang="en-GB" sz="1800" baseline="0"/>
              <a:t> </a:t>
            </a:r>
            <a:r>
              <a:rPr lang="en-GB" sz="1800"/>
              <a:t>BCMS Good Practice:</a:t>
            </a:r>
          </a:p>
          <a:p>
            <a:pPr algn="ctr">
              <a:defRPr sz="1800" b="1" i="0" u="none" strike="noStrike" baseline="0">
                <a:solidFill>
                  <a:srgbClr val="000000"/>
                </a:solidFill>
                <a:latin typeface="Arial"/>
                <a:ea typeface="Arial"/>
                <a:cs typeface="Arial"/>
              </a:defRPr>
            </a:pPr>
            <a:r>
              <a:rPr lang="en-GB" sz="1800" baseline="0"/>
              <a:t> </a:t>
            </a:r>
            <a:r>
              <a:rPr lang="en-GB" sz="1800"/>
              <a:t>Alignment Gap Assessment</a:t>
            </a:r>
          </a:p>
        </c:rich>
      </c:tx>
      <c:layout>
        <c:manualLayout>
          <c:xMode val="edge"/>
          <c:yMode val="edge"/>
          <c:x val="0.30711761459002174"/>
          <c:y val="1.2328812301603662E-2"/>
        </c:manualLayout>
      </c:layout>
      <c:overlay val="0"/>
      <c:spPr>
        <a:noFill/>
        <a:ln w="25400">
          <a:noFill/>
        </a:ln>
      </c:spPr>
    </c:title>
    <c:autoTitleDeleted val="0"/>
    <c:plotArea>
      <c:layout>
        <c:manualLayout>
          <c:layoutTarget val="inner"/>
          <c:xMode val="edge"/>
          <c:yMode val="edge"/>
          <c:x val="0.2441579030809069"/>
          <c:y val="0.16316744611151771"/>
          <c:w val="0.52395648530510852"/>
          <c:h val="0.67429590846417486"/>
        </c:manualLayout>
      </c:layout>
      <c:radarChart>
        <c:radarStyle val="marker"/>
        <c:varyColors val="0"/>
        <c:ser>
          <c:idx val="0"/>
          <c:order val="0"/>
          <c:tx>
            <c:v>Current Alignment</c:v>
          </c:tx>
          <c:spPr>
            <a:ln w="38100">
              <a:solidFill>
                <a:srgbClr val="FF0000"/>
              </a:solidFill>
              <a:prstDash val="solid"/>
            </a:ln>
          </c:spPr>
          <c:marker>
            <c:symbol val="diamond"/>
            <c:size val="10"/>
            <c:spPr>
              <a:solidFill>
                <a:srgbClr val="FFCC00"/>
              </a:solidFill>
              <a:ln w="38100">
                <a:solidFill>
                  <a:srgbClr val="FF0000"/>
                </a:solidFill>
                <a:prstDash val="solid"/>
              </a:ln>
            </c:spPr>
          </c:marker>
          <c:dLbls>
            <c:spPr>
              <a:noFill/>
              <a:ln w="25400">
                <a:noFill/>
              </a:ln>
            </c:spPr>
            <c:txPr>
              <a:bodyPr/>
              <a:lstStyle/>
              <a:p>
                <a:pPr>
                  <a:defRPr sz="1400" b="1" i="0" u="none" strike="noStrike" baseline="0">
                    <a:solidFill>
                      <a:sysClr val="windowText" lastClr="000000"/>
                    </a:solidFill>
                    <a:latin typeface="Arial"/>
                    <a:ea typeface="Arial"/>
                    <a:cs typeface="Arial"/>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'ISO 22303 - 22313'!$B$3:$H$3</c:f>
              <c:strCache>
                <c:ptCount val="7"/>
                <c:pt idx="0">
                  <c:v>Clause 4: (PDCA - PLAN) Context of the Organisation</c:v>
                </c:pt>
                <c:pt idx="1">
                  <c:v>Clause 5: (PDCA - PLAN) Leadership</c:v>
                </c:pt>
                <c:pt idx="2">
                  <c:v>Clause 6: (PDCA - PLAN) Planning</c:v>
                </c:pt>
                <c:pt idx="3">
                  <c:v>Clause 7: (PDCA - PLAN) Support</c:v>
                </c:pt>
                <c:pt idx="4">
                  <c:v>Clause 8: (PDCA - DO) Operation</c:v>
                </c:pt>
                <c:pt idx="5">
                  <c:v>Clause 9: (PDCA - CHECK) Performance Evaluation</c:v>
                </c:pt>
                <c:pt idx="6">
                  <c:v>Clause 10: (PDCA - ACT) Improvement</c:v>
                </c:pt>
              </c:strCache>
            </c:strRef>
          </c:cat>
          <c:val>
            <c:numRef>
              <c:f>'ISO 22303 - 22313'!$B$4:$H$4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EBD-4F29-82B1-A2CA6CF3C835}"/>
            </c:ext>
          </c:extLst>
        </c:ser>
        <c:ser>
          <c:idx val="3"/>
          <c:order val="1"/>
          <c:tx>
            <c:v>33% Alignment"</c:v>
          </c:tx>
          <c:spPr>
            <a:ln w="25400">
              <a:solidFill>
                <a:srgbClr val="0070C0"/>
              </a:solidFill>
              <a:prstDash val="solid"/>
            </a:ln>
          </c:spPr>
          <c:marker>
            <c:symbol val="diamond"/>
            <c:size val="7"/>
            <c:spPr>
              <a:solidFill>
                <a:srgbClr val="0070C0"/>
              </a:solidFill>
              <a:ln>
                <a:solidFill>
                  <a:srgbClr val="0070C0"/>
                </a:solidFill>
                <a:prstDash val="solid"/>
              </a:ln>
            </c:spPr>
          </c:marker>
          <c:dLbls>
            <c:delete val="1"/>
          </c:dLbls>
          <c:cat>
            <c:strRef>
              <c:f>'ISO 22303 - 22313'!$B$3:$H$3</c:f>
              <c:strCache>
                <c:ptCount val="7"/>
                <c:pt idx="0">
                  <c:v>Clause 4: (PDCA - PLAN) Context of the Organisation</c:v>
                </c:pt>
                <c:pt idx="1">
                  <c:v>Clause 5: (PDCA - PLAN) Leadership</c:v>
                </c:pt>
                <c:pt idx="2">
                  <c:v>Clause 6: (PDCA - PLAN) Planning</c:v>
                </c:pt>
                <c:pt idx="3">
                  <c:v>Clause 7: (PDCA - PLAN) Support</c:v>
                </c:pt>
                <c:pt idx="4">
                  <c:v>Clause 8: (PDCA - DO) Operation</c:v>
                </c:pt>
                <c:pt idx="5">
                  <c:v>Clause 9: (PDCA - CHECK) Performance Evaluation</c:v>
                </c:pt>
                <c:pt idx="6">
                  <c:v>Clause 10: (PDCA - ACT) Improvement</c:v>
                </c:pt>
              </c:strCache>
            </c:strRef>
          </c:cat>
          <c:val>
            <c:numRef>
              <c:f>'ISO 22303 - 22313'!$B$7:$H$7</c:f>
              <c:numCache>
                <c:formatCode>General</c:formatCode>
                <c:ptCount val="7"/>
                <c:pt idx="0">
                  <c:v>33</c:v>
                </c:pt>
                <c:pt idx="1">
                  <c:v>33</c:v>
                </c:pt>
                <c:pt idx="2">
                  <c:v>33</c:v>
                </c:pt>
                <c:pt idx="3">
                  <c:v>33</c:v>
                </c:pt>
                <c:pt idx="4">
                  <c:v>33</c:v>
                </c:pt>
                <c:pt idx="5">
                  <c:v>33</c:v>
                </c:pt>
                <c:pt idx="6">
                  <c:v>33</c:v>
                </c:pt>
              </c:numCache>
            </c:numRef>
          </c:val>
          <c:extLst>
            <c:ext xmlns:c16="http://schemas.microsoft.com/office/drawing/2014/chart" uri="{C3380CC4-5D6E-409C-BE32-E72D297353CC}">
              <c16:uniqueId val="{00000001-2EBD-4F29-82B1-A2CA6CF3C835}"/>
            </c:ext>
          </c:extLst>
        </c:ser>
        <c:ser>
          <c:idx val="2"/>
          <c:order val="2"/>
          <c:tx>
            <c:v>66% Alignment"</c:v>
          </c:tx>
          <c:spPr>
            <a:ln w="25400">
              <a:solidFill>
                <a:srgbClr val="FFCC00"/>
              </a:solidFill>
              <a:prstDash val="solid"/>
            </a:ln>
          </c:spPr>
          <c:marker>
            <c:symbol val="diamond"/>
            <c:size val="7"/>
            <c:spPr>
              <a:solidFill>
                <a:srgbClr val="FFCC00"/>
              </a:solidFill>
              <a:ln>
                <a:solidFill>
                  <a:srgbClr val="FFCC00"/>
                </a:solidFill>
                <a:prstDash val="solid"/>
              </a:ln>
            </c:spPr>
          </c:marker>
          <c:dLbls>
            <c:delete val="1"/>
          </c:dLbls>
          <c:cat>
            <c:strRef>
              <c:f>'ISO 22303 - 22313'!$B$3:$H$3</c:f>
              <c:strCache>
                <c:ptCount val="7"/>
                <c:pt idx="0">
                  <c:v>Clause 4: (PDCA - PLAN) Context of the Organisation</c:v>
                </c:pt>
                <c:pt idx="1">
                  <c:v>Clause 5: (PDCA - PLAN) Leadership</c:v>
                </c:pt>
                <c:pt idx="2">
                  <c:v>Clause 6: (PDCA - PLAN) Planning</c:v>
                </c:pt>
                <c:pt idx="3">
                  <c:v>Clause 7: (PDCA - PLAN) Support</c:v>
                </c:pt>
                <c:pt idx="4">
                  <c:v>Clause 8: (PDCA - DO) Operation</c:v>
                </c:pt>
                <c:pt idx="5">
                  <c:v>Clause 9: (PDCA - CHECK) Performance Evaluation</c:v>
                </c:pt>
                <c:pt idx="6">
                  <c:v>Clause 10: (PDCA - ACT) Improvement</c:v>
                </c:pt>
              </c:strCache>
            </c:strRef>
          </c:cat>
          <c:val>
            <c:numRef>
              <c:f>'ISO 22303 - 22313'!$B$6:$H$6</c:f>
              <c:numCache>
                <c:formatCode>General</c:formatCode>
                <c:ptCount val="7"/>
                <c:pt idx="0">
                  <c:v>66</c:v>
                </c:pt>
                <c:pt idx="1">
                  <c:v>66</c:v>
                </c:pt>
                <c:pt idx="2">
                  <c:v>66</c:v>
                </c:pt>
                <c:pt idx="3">
                  <c:v>66</c:v>
                </c:pt>
                <c:pt idx="4">
                  <c:v>66</c:v>
                </c:pt>
                <c:pt idx="5">
                  <c:v>66</c:v>
                </c:pt>
                <c:pt idx="6">
                  <c:v>66</c:v>
                </c:pt>
              </c:numCache>
            </c:numRef>
          </c:val>
          <c:extLst>
            <c:ext xmlns:c16="http://schemas.microsoft.com/office/drawing/2014/chart" uri="{C3380CC4-5D6E-409C-BE32-E72D297353CC}">
              <c16:uniqueId val="{00000002-2EBD-4F29-82B1-A2CA6CF3C835}"/>
            </c:ext>
          </c:extLst>
        </c:ser>
        <c:ser>
          <c:idx val="1"/>
          <c:order val="3"/>
          <c:tx>
            <c:v>100% Alignment"</c:v>
          </c:tx>
          <c:spPr>
            <a:ln w="25400">
              <a:solidFill>
                <a:srgbClr val="339966"/>
              </a:solidFill>
              <a:prstDash val="solid"/>
            </a:ln>
          </c:spPr>
          <c:marker>
            <c:symbol val="diamond"/>
            <c:size val="7"/>
            <c:spPr>
              <a:solidFill>
                <a:srgbClr val="339966"/>
              </a:solidFill>
              <a:ln>
                <a:solidFill>
                  <a:srgbClr val="339966"/>
                </a:solidFill>
                <a:prstDash val="solid"/>
              </a:ln>
            </c:spPr>
          </c:marker>
          <c:dLbls>
            <c:delete val="1"/>
          </c:dLbls>
          <c:cat>
            <c:strRef>
              <c:f>'ISO 22303 - 22313'!$B$3:$H$3</c:f>
              <c:strCache>
                <c:ptCount val="7"/>
                <c:pt idx="0">
                  <c:v>Clause 4: (PDCA - PLAN) Context of the Organisation</c:v>
                </c:pt>
                <c:pt idx="1">
                  <c:v>Clause 5: (PDCA - PLAN) Leadership</c:v>
                </c:pt>
                <c:pt idx="2">
                  <c:v>Clause 6: (PDCA - PLAN) Planning</c:v>
                </c:pt>
                <c:pt idx="3">
                  <c:v>Clause 7: (PDCA - PLAN) Support</c:v>
                </c:pt>
                <c:pt idx="4">
                  <c:v>Clause 8: (PDCA - DO) Operation</c:v>
                </c:pt>
                <c:pt idx="5">
                  <c:v>Clause 9: (PDCA - CHECK) Performance Evaluation</c:v>
                </c:pt>
                <c:pt idx="6">
                  <c:v>Clause 10: (PDCA - ACT) Improvement</c:v>
                </c:pt>
              </c:strCache>
            </c:strRef>
          </c:cat>
          <c:val>
            <c:numRef>
              <c:f>'ISO 22303 - 22313'!$B$5:$H$5</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3-2EBD-4F29-82B1-A2CA6CF3C835}"/>
            </c:ext>
          </c:extLst>
        </c:ser>
        <c:dLbls>
          <c:showLegendKey val="0"/>
          <c:showVal val="1"/>
          <c:showCatName val="0"/>
          <c:showSerName val="0"/>
          <c:showPercent val="0"/>
          <c:showBubbleSize val="0"/>
        </c:dLbls>
        <c:axId val="169393416"/>
        <c:axId val="87069144"/>
      </c:radarChart>
      <c:catAx>
        <c:axId val="16939341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t-EE"/>
          </a:p>
        </c:txPr>
        <c:crossAx val="87069144"/>
        <c:crosses val="autoZero"/>
        <c:auto val="0"/>
        <c:lblAlgn val="ctr"/>
        <c:lblOffset val="100"/>
        <c:noMultiLvlLbl val="0"/>
      </c:catAx>
      <c:valAx>
        <c:axId val="87069144"/>
        <c:scaling>
          <c:orientation val="minMax"/>
          <c:min val="0"/>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t-EE"/>
          </a:p>
        </c:txPr>
        <c:crossAx val="169393416"/>
        <c:crosses val="autoZero"/>
        <c:crossBetween val="between"/>
        <c:minorUnit val="5"/>
      </c:valAx>
      <c:spPr>
        <a:noFill/>
        <a:ln w="25400">
          <a:noFill/>
        </a:ln>
      </c:spPr>
    </c:plotArea>
    <c:legend>
      <c:legendPos val="b"/>
      <c:legendEntry>
        <c:idx val="0"/>
        <c:txPr>
          <a:bodyPr/>
          <a:lstStyle/>
          <a:p>
            <a:pPr>
              <a:defRPr sz="1100" b="1" i="0" u="none" strike="noStrike" baseline="0">
                <a:solidFill>
                  <a:srgbClr val="000000"/>
                </a:solidFill>
                <a:latin typeface="Arial"/>
                <a:ea typeface="Arial"/>
                <a:cs typeface="Arial"/>
              </a:defRPr>
            </a:pPr>
            <a:endParaRPr lang="et-EE"/>
          </a:p>
        </c:txPr>
      </c:legendEntry>
      <c:legendEntry>
        <c:idx val="1"/>
        <c:txPr>
          <a:bodyPr/>
          <a:lstStyle/>
          <a:p>
            <a:pPr>
              <a:defRPr sz="1100" b="1" i="0" u="none" strike="noStrike" baseline="0">
                <a:solidFill>
                  <a:srgbClr val="000000"/>
                </a:solidFill>
                <a:latin typeface="Arial"/>
                <a:ea typeface="Arial"/>
                <a:cs typeface="Arial"/>
              </a:defRPr>
            </a:pPr>
            <a:endParaRPr lang="et-EE"/>
          </a:p>
        </c:txPr>
      </c:legendEntry>
      <c:legendEntry>
        <c:idx val="2"/>
        <c:txPr>
          <a:bodyPr/>
          <a:lstStyle/>
          <a:p>
            <a:pPr>
              <a:defRPr sz="1100" b="1" i="0" u="none" strike="noStrike" baseline="0">
                <a:solidFill>
                  <a:srgbClr val="000000"/>
                </a:solidFill>
                <a:latin typeface="Arial"/>
                <a:ea typeface="Arial"/>
                <a:cs typeface="Arial"/>
              </a:defRPr>
            </a:pPr>
            <a:endParaRPr lang="et-EE"/>
          </a:p>
        </c:txPr>
      </c:legendEntry>
      <c:legendEntry>
        <c:idx val="3"/>
        <c:txPr>
          <a:bodyPr/>
          <a:lstStyle/>
          <a:p>
            <a:pPr>
              <a:defRPr sz="1100" b="1" i="0" u="none" strike="noStrike" baseline="0">
                <a:solidFill>
                  <a:srgbClr val="000000"/>
                </a:solidFill>
                <a:latin typeface="Arial"/>
                <a:ea typeface="Arial"/>
                <a:cs typeface="Arial"/>
              </a:defRPr>
            </a:pPr>
            <a:endParaRPr lang="et-EE"/>
          </a:p>
        </c:txPr>
      </c:legendEntry>
      <c:layout>
        <c:manualLayout>
          <c:xMode val="edge"/>
          <c:yMode val="edge"/>
          <c:x val="4.7900960877744356E-2"/>
          <c:y val="0.90201096590674845"/>
          <c:w val="0.92374041656810069"/>
          <c:h val="7.5630264803287051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t-EE"/>
        </a:p>
      </c:txPr>
    </c:legend>
    <c:plotVisOnly val="1"/>
    <c:dispBlanksAs val="gap"/>
    <c:showDLblsOverMax val="0"/>
  </c:chart>
  <c:spPr>
    <a:solidFill>
      <a:srgbClr val="FFFFFF"/>
    </a:solidFill>
    <a:ln w="285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t-EE"/>
    </a:p>
  </c:txPr>
  <c:printSettings>
    <c:headerFooter alignWithMargins="0">
      <c:oddFooter>&amp;RPage &amp;P of &amp;N Pages</c:oddFooter>
    </c:headerFooter>
    <c:pageMargins b="0.98425196850393704" l="0.74803149606299213" r="0.74803149606299213" t="0.98425196850393704" header="0.11811023622047245" footer="0.51181102362204722"/>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Arial"/>
                <a:ea typeface="Arial"/>
                <a:cs typeface="Arial"/>
              </a:defRPr>
            </a:pPr>
            <a:r>
              <a:rPr lang="en-GB"/>
              <a:t>ISO BCMS Good Practice: 'PDCA PLAN' Clauses</a:t>
            </a:r>
            <a:r>
              <a:rPr lang="en-GB" baseline="0"/>
              <a:t> 4/5/6 and 7  </a:t>
            </a:r>
            <a:r>
              <a:rPr lang="en-GB"/>
              <a:t> </a:t>
            </a:r>
          </a:p>
          <a:p>
            <a:pPr>
              <a:defRPr sz="1500" b="1" i="0" u="none" strike="noStrike" baseline="0">
                <a:solidFill>
                  <a:srgbClr val="000000"/>
                </a:solidFill>
                <a:latin typeface="Arial"/>
                <a:ea typeface="Arial"/>
                <a:cs typeface="Arial"/>
              </a:defRPr>
            </a:pPr>
            <a:r>
              <a:rPr lang="en-GB"/>
              <a:t>Alignment Gap Assessment</a:t>
            </a:r>
          </a:p>
        </c:rich>
      </c:tx>
      <c:layout>
        <c:manualLayout>
          <c:xMode val="edge"/>
          <c:yMode val="edge"/>
          <c:x val="0.26408775826098663"/>
          <c:y val="1.1020649445846296E-2"/>
        </c:manualLayout>
      </c:layout>
      <c:overlay val="0"/>
      <c:spPr>
        <a:noFill/>
        <a:ln w="25400">
          <a:noFill/>
        </a:ln>
      </c:spPr>
    </c:title>
    <c:autoTitleDeleted val="0"/>
    <c:plotArea>
      <c:layout>
        <c:manualLayout>
          <c:layoutTarget val="inner"/>
          <c:xMode val="edge"/>
          <c:yMode val="edge"/>
          <c:x val="0.22449157595080213"/>
          <c:y val="0.15685554463250928"/>
          <c:w val="0.56043028570948716"/>
          <c:h val="0.63767014563945368"/>
        </c:manualLayout>
      </c:layout>
      <c:radarChart>
        <c:radarStyle val="marker"/>
        <c:varyColors val="0"/>
        <c:ser>
          <c:idx val="0"/>
          <c:order val="0"/>
          <c:tx>
            <c:v>Current Alignment</c:v>
          </c:tx>
          <c:spPr>
            <a:ln w="38100">
              <a:solidFill>
                <a:srgbClr val="FF0000"/>
              </a:solidFill>
              <a:prstDash val="solid"/>
            </a:ln>
          </c:spPr>
          <c:marker>
            <c:symbol val="diamond"/>
            <c:size val="10"/>
            <c:spPr>
              <a:solidFill>
                <a:srgbClr val="FFCC00"/>
              </a:solidFill>
              <a:ln w="38100">
                <a:solidFill>
                  <a:srgbClr val="FF0000"/>
                </a:solidFill>
                <a:prstDash val="solid"/>
              </a:ln>
            </c:spPr>
          </c:marker>
          <c:dLbls>
            <c:spPr>
              <a:noFill/>
              <a:ln w="25400">
                <a:noFill/>
              </a:ln>
            </c:spPr>
            <c:txPr>
              <a:bodyPr/>
              <a:lstStyle/>
              <a:p>
                <a:pPr>
                  <a:defRPr sz="1400" b="1" i="0" u="none" strike="noStrike" baseline="0">
                    <a:solidFill>
                      <a:sysClr val="windowText" lastClr="000000"/>
                    </a:solidFill>
                    <a:latin typeface="Arial"/>
                    <a:ea typeface="Arial"/>
                    <a:cs typeface="Arial"/>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'ISO - Plan'!$B$3:$Q$3</c:f>
              <c:strCache>
                <c:ptCount val="16"/>
                <c:pt idx="0">
                  <c:v>C.4:Understanding the Organisation and its Context</c:v>
                </c:pt>
                <c:pt idx="1">
                  <c:v>C.4:Supply Chain</c:v>
                </c:pt>
                <c:pt idx="2">
                  <c:v>C.4:Understanding the Needs and Expectations of Interested Parties</c:v>
                </c:pt>
                <c:pt idx="3">
                  <c:v>C.4:Scope of BCMS</c:v>
                </c:pt>
                <c:pt idx="4">
                  <c:v>C.4:Business Continuity Management System (BCMS)</c:v>
                </c:pt>
                <c:pt idx="5">
                  <c:v>C.4:BCMS Assurance</c:v>
                </c:pt>
                <c:pt idx="6">
                  <c:v>C.5:Leadership and Management Commiitment</c:v>
                </c:pt>
                <c:pt idx="7">
                  <c:v>C.5:BCMS Policy</c:v>
                </c:pt>
                <c:pt idx="8">
                  <c:v>C.5:Organisation Roles, Responsibilities and Authorities</c:v>
                </c:pt>
                <c:pt idx="9">
                  <c:v>C.6:Actions to Address Risks and Opportunities</c:v>
                </c:pt>
                <c:pt idx="10">
                  <c:v>C.6:Business Continuity Objectives and Plans to achieve them</c:v>
                </c:pt>
                <c:pt idx="11">
                  <c:v>C.7:Resources</c:v>
                </c:pt>
                <c:pt idx="12">
                  <c:v>C.7:Training and Competence</c:v>
                </c:pt>
                <c:pt idx="13">
                  <c:v>C.7:Awareness</c:v>
                </c:pt>
                <c:pt idx="14">
                  <c:v>C.7:Communication</c:v>
                </c:pt>
                <c:pt idx="15">
                  <c:v>C.7:Documented Information</c:v>
                </c:pt>
              </c:strCache>
            </c:strRef>
          </c:cat>
          <c:val>
            <c:numRef>
              <c:f>'ISO - Plan'!$B$4:$Q$4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590-4045-B419-0591F8BEC219}"/>
            </c:ext>
          </c:extLst>
        </c:ser>
        <c:ser>
          <c:idx val="3"/>
          <c:order val="1"/>
          <c:tx>
            <c:v>33% Alignment"</c:v>
          </c:tx>
          <c:spPr>
            <a:ln w="25400">
              <a:solidFill>
                <a:srgbClr val="0070C0"/>
              </a:solidFill>
              <a:prstDash val="solid"/>
            </a:ln>
          </c:spPr>
          <c:marker>
            <c:symbol val="diamond"/>
            <c:size val="7"/>
            <c:spPr>
              <a:solidFill>
                <a:srgbClr val="0070C0"/>
              </a:solidFill>
              <a:ln>
                <a:solidFill>
                  <a:srgbClr val="0070C0"/>
                </a:solidFill>
                <a:prstDash val="solid"/>
              </a:ln>
            </c:spPr>
          </c:marker>
          <c:dLbls>
            <c:delete val="1"/>
          </c:dLbls>
          <c:cat>
            <c:strRef>
              <c:f>'ISO - Plan'!$B$3:$Q$3</c:f>
              <c:strCache>
                <c:ptCount val="16"/>
                <c:pt idx="0">
                  <c:v>C.4:Understanding the Organisation and its Context</c:v>
                </c:pt>
                <c:pt idx="1">
                  <c:v>C.4:Supply Chain</c:v>
                </c:pt>
                <c:pt idx="2">
                  <c:v>C.4:Understanding the Needs and Expectations of Interested Parties</c:v>
                </c:pt>
                <c:pt idx="3">
                  <c:v>C.4:Scope of BCMS</c:v>
                </c:pt>
                <c:pt idx="4">
                  <c:v>C.4:Business Continuity Management System (BCMS)</c:v>
                </c:pt>
                <c:pt idx="5">
                  <c:v>C.4:BCMS Assurance</c:v>
                </c:pt>
                <c:pt idx="6">
                  <c:v>C.5:Leadership and Management Commiitment</c:v>
                </c:pt>
                <c:pt idx="7">
                  <c:v>C.5:BCMS Policy</c:v>
                </c:pt>
                <c:pt idx="8">
                  <c:v>C.5:Organisation Roles, Responsibilities and Authorities</c:v>
                </c:pt>
                <c:pt idx="9">
                  <c:v>C.6:Actions to Address Risks and Opportunities</c:v>
                </c:pt>
                <c:pt idx="10">
                  <c:v>C.6:Business Continuity Objectives and Plans to achieve them</c:v>
                </c:pt>
                <c:pt idx="11">
                  <c:v>C.7:Resources</c:v>
                </c:pt>
                <c:pt idx="12">
                  <c:v>C.7:Training and Competence</c:v>
                </c:pt>
                <c:pt idx="13">
                  <c:v>C.7:Awareness</c:v>
                </c:pt>
                <c:pt idx="14">
                  <c:v>C.7:Communication</c:v>
                </c:pt>
                <c:pt idx="15">
                  <c:v>C.7:Documented Information</c:v>
                </c:pt>
              </c:strCache>
            </c:strRef>
          </c:cat>
          <c:val>
            <c:numRef>
              <c:f>'ISO - Plan'!$B$7:$Q$7</c:f>
              <c:numCache>
                <c:formatCode>General</c:formatCode>
                <c:ptCount val="16"/>
                <c:pt idx="0">
                  <c:v>33</c:v>
                </c:pt>
                <c:pt idx="1">
                  <c:v>33</c:v>
                </c:pt>
                <c:pt idx="2">
                  <c:v>33</c:v>
                </c:pt>
                <c:pt idx="3">
                  <c:v>33</c:v>
                </c:pt>
                <c:pt idx="4">
                  <c:v>33</c:v>
                </c:pt>
                <c:pt idx="5">
                  <c:v>33</c:v>
                </c:pt>
                <c:pt idx="6">
                  <c:v>33</c:v>
                </c:pt>
                <c:pt idx="7">
                  <c:v>33</c:v>
                </c:pt>
                <c:pt idx="8">
                  <c:v>33</c:v>
                </c:pt>
                <c:pt idx="9">
                  <c:v>33</c:v>
                </c:pt>
                <c:pt idx="10">
                  <c:v>33</c:v>
                </c:pt>
                <c:pt idx="11">
                  <c:v>33</c:v>
                </c:pt>
                <c:pt idx="12">
                  <c:v>33</c:v>
                </c:pt>
                <c:pt idx="13">
                  <c:v>33</c:v>
                </c:pt>
                <c:pt idx="14">
                  <c:v>33</c:v>
                </c:pt>
                <c:pt idx="15">
                  <c:v>33</c:v>
                </c:pt>
              </c:numCache>
            </c:numRef>
          </c:val>
          <c:extLst>
            <c:ext xmlns:c16="http://schemas.microsoft.com/office/drawing/2014/chart" uri="{C3380CC4-5D6E-409C-BE32-E72D297353CC}">
              <c16:uniqueId val="{00000001-2590-4045-B419-0591F8BEC219}"/>
            </c:ext>
          </c:extLst>
        </c:ser>
        <c:ser>
          <c:idx val="2"/>
          <c:order val="2"/>
          <c:tx>
            <c:v>66% Alignment"</c:v>
          </c:tx>
          <c:spPr>
            <a:ln w="25400">
              <a:solidFill>
                <a:srgbClr val="FFCC00"/>
              </a:solidFill>
              <a:prstDash val="solid"/>
            </a:ln>
          </c:spPr>
          <c:marker>
            <c:symbol val="diamond"/>
            <c:size val="7"/>
            <c:spPr>
              <a:solidFill>
                <a:srgbClr val="FFCC00"/>
              </a:solidFill>
              <a:ln>
                <a:solidFill>
                  <a:srgbClr val="FFCC00"/>
                </a:solidFill>
                <a:prstDash val="solid"/>
              </a:ln>
            </c:spPr>
          </c:marker>
          <c:dLbls>
            <c:delete val="1"/>
          </c:dLbls>
          <c:cat>
            <c:strRef>
              <c:f>'ISO - Plan'!$B$3:$Q$3</c:f>
              <c:strCache>
                <c:ptCount val="16"/>
                <c:pt idx="0">
                  <c:v>C.4:Understanding the Organisation and its Context</c:v>
                </c:pt>
                <c:pt idx="1">
                  <c:v>C.4:Supply Chain</c:v>
                </c:pt>
                <c:pt idx="2">
                  <c:v>C.4:Understanding the Needs and Expectations of Interested Parties</c:v>
                </c:pt>
                <c:pt idx="3">
                  <c:v>C.4:Scope of BCMS</c:v>
                </c:pt>
                <c:pt idx="4">
                  <c:v>C.4:Business Continuity Management System (BCMS)</c:v>
                </c:pt>
                <c:pt idx="5">
                  <c:v>C.4:BCMS Assurance</c:v>
                </c:pt>
                <c:pt idx="6">
                  <c:v>C.5:Leadership and Management Commiitment</c:v>
                </c:pt>
                <c:pt idx="7">
                  <c:v>C.5:BCMS Policy</c:v>
                </c:pt>
                <c:pt idx="8">
                  <c:v>C.5:Organisation Roles, Responsibilities and Authorities</c:v>
                </c:pt>
                <c:pt idx="9">
                  <c:v>C.6:Actions to Address Risks and Opportunities</c:v>
                </c:pt>
                <c:pt idx="10">
                  <c:v>C.6:Business Continuity Objectives and Plans to achieve them</c:v>
                </c:pt>
                <c:pt idx="11">
                  <c:v>C.7:Resources</c:v>
                </c:pt>
                <c:pt idx="12">
                  <c:v>C.7:Training and Competence</c:v>
                </c:pt>
                <c:pt idx="13">
                  <c:v>C.7:Awareness</c:v>
                </c:pt>
                <c:pt idx="14">
                  <c:v>C.7:Communication</c:v>
                </c:pt>
                <c:pt idx="15">
                  <c:v>C.7:Documented Information</c:v>
                </c:pt>
              </c:strCache>
            </c:strRef>
          </c:cat>
          <c:val>
            <c:numRef>
              <c:f>'ISO - Plan'!$B$6:$Q$6</c:f>
              <c:numCache>
                <c:formatCode>General</c:formatCode>
                <c:ptCount val="16"/>
                <c:pt idx="0">
                  <c:v>66</c:v>
                </c:pt>
                <c:pt idx="1">
                  <c:v>66</c:v>
                </c:pt>
                <c:pt idx="2">
                  <c:v>66</c:v>
                </c:pt>
                <c:pt idx="3">
                  <c:v>66</c:v>
                </c:pt>
                <c:pt idx="4">
                  <c:v>66</c:v>
                </c:pt>
                <c:pt idx="5">
                  <c:v>66</c:v>
                </c:pt>
                <c:pt idx="6">
                  <c:v>66</c:v>
                </c:pt>
                <c:pt idx="7">
                  <c:v>66</c:v>
                </c:pt>
                <c:pt idx="8">
                  <c:v>66</c:v>
                </c:pt>
                <c:pt idx="9">
                  <c:v>66</c:v>
                </c:pt>
                <c:pt idx="10">
                  <c:v>66</c:v>
                </c:pt>
                <c:pt idx="11">
                  <c:v>66</c:v>
                </c:pt>
                <c:pt idx="12">
                  <c:v>66</c:v>
                </c:pt>
                <c:pt idx="13">
                  <c:v>66</c:v>
                </c:pt>
                <c:pt idx="14">
                  <c:v>66</c:v>
                </c:pt>
                <c:pt idx="15">
                  <c:v>66</c:v>
                </c:pt>
              </c:numCache>
            </c:numRef>
          </c:val>
          <c:extLst>
            <c:ext xmlns:c16="http://schemas.microsoft.com/office/drawing/2014/chart" uri="{C3380CC4-5D6E-409C-BE32-E72D297353CC}">
              <c16:uniqueId val="{00000002-2590-4045-B419-0591F8BEC219}"/>
            </c:ext>
          </c:extLst>
        </c:ser>
        <c:ser>
          <c:idx val="1"/>
          <c:order val="3"/>
          <c:tx>
            <c:v>100% Alignment"</c:v>
          </c:tx>
          <c:spPr>
            <a:ln w="25400">
              <a:solidFill>
                <a:srgbClr val="339966"/>
              </a:solidFill>
              <a:prstDash val="solid"/>
            </a:ln>
          </c:spPr>
          <c:marker>
            <c:symbol val="diamond"/>
            <c:size val="7"/>
            <c:spPr>
              <a:solidFill>
                <a:srgbClr val="339966"/>
              </a:solidFill>
              <a:ln>
                <a:solidFill>
                  <a:srgbClr val="339966"/>
                </a:solidFill>
                <a:prstDash val="solid"/>
              </a:ln>
            </c:spPr>
          </c:marker>
          <c:dLbls>
            <c:delete val="1"/>
          </c:dLbls>
          <c:cat>
            <c:strRef>
              <c:f>'ISO - Plan'!$B$3:$Q$3</c:f>
              <c:strCache>
                <c:ptCount val="16"/>
                <c:pt idx="0">
                  <c:v>C.4:Understanding the Organisation and its Context</c:v>
                </c:pt>
                <c:pt idx="1">
                  <c:v>C.4:Supply Chain</c:v>
                </c:pt>
                <c:pt idx="2">
                  <c:v>C.4:Understanding the Needs and Expectations of Interested Parties</c:v>
                </c:pt>
                <c:pt idx="3">
                  <c:v>C.4:Scope of BCMS</c:v>
                </c:pt>
                <c:pt idx="4">
                  <c:v>C.4:Business Continuity Management System (BCMS)</c:v>
                </c:pt>
                <c:pt idx="5">
                  <c:v>C.4:BCMS Assurance</c:v>
                </c:pt>
                <c:pt idx="6">
                  <c:v>C.5:Leadership and Management Commiitment</c:v>
                </c:pt>
                <c:pt idx="7">
                  <c:v>C.5:BCMS Policy</c:v>
                </c:pt>
                <c:pt idx="8">
                  <c:v>C.5:Organisation Roles, Responsibilities and Authorities</c:v>
                </c:pt>
                <c:pt idx="9">
                  <c:v>C.6:Actions to Address Risks and Opportunities</c:v>
                </c:pt>
                <c:pt idx="10">
                  <c:v>C.6:Business Continuity Objectives and Plans to achieve them</c:v>
                </c:pt>
                <c:pt idx="11">
                  <c:v>C.7:Resources</c:v>
                </c:pt>
                <c:pt idx="12">
                  <c:v>C.7:Training and Competence</c:v>
                </c:pt>
                <c:pt idx="13">
                  <c:v>C.7:Awareness</c:v>
                </c:pt>
                <c:pt idx="14">
                  <c:v>C.7:Communication</c:v>
                </c:pt>
                <c:pt idx="15">
                  <c:v>C.7:Documented Information</c:v>
                </c:pt>
              </c:strCache>
            </c:strRef>
          </c:cat>
          <c:val>
            <c:numRef>
              <c:f>'ISO - Plan'!$B$5:$Q$5</c:f>
              <c:numCache>
                <c:formatCode>General</c:formatCode>
                <c:ptCount val="1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numCache>
            </c:numRef>
          </c:val>
          <c:extLst>
            <c:ext xmlns:c16="http://schemas.microsoft.com/office/drawing/2014/chart" uri="{C3380CC4-5D6E-409C-BE32-E72D297353CC}">
              <c16:uniqueId val="{00000003-2590-4045-B419-0591F8BEC219}"/>
            </c:ext>
          </c:extLst>
        </c:ser>
        <c:dLbls>
          <c:showLegendKey val="0"/>
          <c:showVal val="1"/>
          <c:showCatName val="0"/>
          <c:showSerName val="0"/>
          <c:showPercent val="0"/>
          <c:showBubbleSize val="0"/>
        </c:dLbls>
        <c:axId val="87071496"/>
        <c:axId val="87071888"/>
      </c:radarChart>
      <c:catAx>
        <c:axId val="8707149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t-EE"/>
          </a:p>
        </c:txPr>
        <c:crossAx val="87071888"/>
        <c:crosses val="autoZero"/>
        <c:auto val="0"/>
        <c:lblAlgn val="ctr"/>
        <c:lblOffset val="100"/>
        <c:noMultiLvlLbl val="0"/>
      </c:catAx>
      <c:valAx>
        <c:axId val="87071888"/>
        <c:scaling>
          <c:orientation val="minMax"/>
          <c:min val="0"/>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t-EE"/>
          </a:p>
        </c:txPr>
        <c:crossAx val="87071496"/>
        <c:crosses val="autoZero"/>
        <c:crossBetween val="between"/>
        <c:minorUnit val="5"/>
      </c:valAx>
      <c:spPr>
        <a:noFill/>
        <a:ln w="25400">
          <a:noFill/>
        </a:ln>
      </c:spPr>
    </c:plotArea>
    <c:legend>
      <c:legendPos val="b"/>
      <c:legendEntry>
        <c:idx val="0"/>
        <c:txPr>
          <a:bodyPr/>
          <a:lstStyle/>
          <a:p>
            <a:pPr>
              <a:defRPr sz="1100" b="0" i="0" u="none" strike="noStrike" baseline="0">
                <a:solidFill>
                  <a:srgbClr val="000000"/>
                </a:solidFill>
                <a:latin typeface="Arial"/>
                <a:ea typeface="Arial"/>
                <a:cs typeface="Arial"/>
              </a:defRPr>
            </a:pPr>
            <a:endParaRPr lang="et-EE"/>
          </a:p>
        </c:txPr>
      </c:legendEntry>
      <c:legendEntry>
        <c:idx val="1"/>
        <c:txPr>
          <a:bodyPr/>
          <a:lstStyle/>
          <a:p>
            <a:pPr>
              <a:defRPr sz="1100" b="0" i="0" u="none" strike="noStrike" baseline="0">
                <a:solidFill>
                  <a:srgbClr val="000000"/>
                </a:solidFill>
                <a:latin typeface="Arial"/>
                <a:ea typeface="Arial"/>
                <a:cs typeface="Arial"/>
              </a:defRPr>
            </a:pPr>
            <a:endParaRPr lang="et-EE"/>
          </a:p>
        </c:txPr>
      </c:legendEntry>
      <c:legendEntry>
        <c:idx val="2"/>
        <c:txPr>
          <a:bodyPr/>
          <a:lstStyle/>
          <a:p>
            <a:pPr>
              <a:defRPr sz="1100" b="0" i="0" u="none" strike="noStrike" baseline="0">
                <a:solidFill>
                  <a:srgbClr val="000000"/>
                </a:solidFill>
                <a:latin typeface="Arial"/>
                <a:ea typeface="Arial"/>
                <a:cs typeface="Arial"/>
              </a:defRPr>
            </a:pPr>
            <a:endParaRPr lang="et-EE"/>
          </a:p>
        </c:txPr>
      </c:legendEntry>
      <c:legendEntry>
        <c:idx val="3"/>
        <c:txPr>
          <a:bodyPr/>
          <a:lstStyle/>
          <a:p>
            <a:pPr>
              <a:defRPr sz="1100" b="0" i="0" u="none" strike="noStrike" baseline="0">
                <a:solidFill>
                  <a:srgbClr val="000000"/>
                </a:solidFill>
                <a:latin typeface="Arial"/>
                <a:ea typeface="Arial"/>
                <a:cs typeface="Arial"/>
              </a:defRPr>
            </a:pPr>
            <a:endParaRPr lang="et-EE"/>
          </a:p>
        </c:txPr>
      </c:legendEntry>
      <c:layout>
        <c:manualLayout>
          <c:xMode val="edge"/>
          <c:yMode val="edge"/>
          <c:x val="1.7220192389102724E-2"/>
          <c:y val="0.89243763448487856"/>
          <c:w val="0.92374053739560469"/>
          <c:h val="7.563027594523652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t-EE"/>
        </a:p>
      </c:txPr>
    </c:legend>
    <c:plotVisOnly val="1"/>
    <c:dispBlanksAs val="gap"/>
    <c:showDLblsOverMax val="0"/>
  </c:chart>
  <c:spPr>
    <a:solidFill>
      <a:srgbClr val="FFFFFF"/>
    </a:solidFill>
    <a:ln w="285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t-EE"/>
    </a:p>
  </c:txPr>
  <c:printSettings>
    <c:headerFooter alignWithMargins="0">
      <c:oddFooter>&amp;RPage &amp;P of &amp;N Pages</c:oddFooter>
    </c:headerFooter>
    <c:pageMargins b="0.98425196850393704" l="0.74803149606299213" r="0.74803149606299213" t="0.98425196850393704" header="0.51181102362204722" footer="0.51181102362204722"/>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800" b="1" i="0" u="none" strike="noStrike" baseline="0">
                <a:solidFill>
                  <a:srgbClr val="000000"/>
                </a:solidFill>
                <a:latin typeface="Arial"/>
                <a:ea typeface="Arial"/>
                <a:cs typeface="Arial"/>
              </a:defRPr>
            </a:pPr>
            <a:r>
              <a:rPr lang="en-GB" sz="1800"/>
              <a:t>ISO</a:t>
            </a:r>
            <a:r>
              <a:rPr lang="en-GB" sz="1800" baseline="0"/>
              <a:t> </a:t>
            </a:r>
            <a:r>
              <a:rPr lang="en-GB" sz="1800"/>
              <a:t>BCMS Good Practice: 'PDCA</a:t>
            </a:r>
            <a:r>
              <a:rPr lang="en-GB" sz="1800" baseline="0"/>
              <a:t> </a:t>
            </a:r>
            <a:r>
              <a:rPr lang="en-GB" sz="1800"/>
              <a:t>DO' - Clause</a:t>
            </a:r>
            <a:r>
              <a:rPr lang="en-GB" sz="1800" baseline="0"/>
              <a:t> 8: Operation</a:t>
            </a:r>
          </a:p>
          <a:p>
            <a:pPr algn="ctr">
              <a:defRPr sz="1800" b="1" i="0" u="none" strike="noStrike" baseline="0">
                <a:solidFill>
                  <a:srgbClr val="000000"/>
                </a:solidFill>
                <a:latin typeface="Arial"/>
                <a:ea typeface="Arial"/>
                <a:cs typeface="Arial"/>
              </a:defRPr>
            </a:pPr>
            <a:r>
              <a:rPr lang="en-GB" sz="1800"/>
              <a:t>Alignment Gap Assessment</a:t>
            </a:r>
          </a:p>
        </c:rich>
      </c:tx>
      <c:layout>
        <c:manualLayout>
          <c:xMode val="edge"/>
          <c:yMode val="edge"/>
          <c:x val="0.23505172877012423"/>
          <c:y val="1.5807286384283931E-2"/>
        </c:manualLayout>
      </c:layout>
      <c:overlay val="0"/>
      <c:spPr>
        <a:noFill/>
        <a:ln w="25400">
          <a:noFill/>
        </a:ln>
      </c:spPr>
    </c:title>
    <c:autoTitleDeleted val="0"/>
    <c:plotArea>
      <c:layout>
        <c:manualLayout>
          <c:layoutTarget val="inner"/>
          <c:xMode val="edge"/>
          <c:yMode val="edge"/>
          <c:x val="0.24415790308090685"/>
          <c:y val="0.16316744611151768"/>
          <c:w val="0.52395648530510863"/>
          <c:h val="0.67429590846417431"/>
        </c:manualLayout>
      </c:layout>
      <c:radarChart>
        <c:radarStyle val="marker"/>
        <c:varyColors val="0"/>
        <c:ser>
          <c:idx val="0"/>
          <c:order val="0"/>
          <c:tx>
            <c:v>Current Alignment</c:v>
          </c:tx>
          <c:spPr>
            <a:ln w="38100">
              <a:solidFill>
                <a:srgbClr val="FF0000"/>
              </a:solidFill>
              <a:prstDash val="solid"/>
            </a:ln>
          </c:spPr>
          <c:marker>
            <c:symbol val="diamond"/>
            <c:size val="10"/>
            <c:spPr>
              <a:solidFill>
                <a:srgbClr val="FFCC00"/>
              </a:solidFill>
              <a:ln w="38100">
                <a:solidFill>
                  <a:srgbClr val="FF0000"/>
                </a:solidFill>
                <a:prstDash val="solid"/>
              </a:ln>
            </c:spPr>
          </c:marker>
          <c:dLbls>
            <c:spPr>
              <a:noFill/>
              <a:ln w="25400">
                <a:noFill/>
              </a:ln>
            </c:spPr>
            <c:txPr>
              <a:bodyPr/>
              <a:lstStyle/>
              <a:p>
                <a:pPr>
                  <a:defRPr sz="1400" b="1" i="0" u="none" strike="noStrike" baseline="0">
                    <a:solidFill>
                      <a:sysClr val="windowText" lastClr="000000"/>
                    </a:solidFill>
                    <a:latin typeface="Arial"/>
                    <a:ea typeface="Arial"/>
                    <a:cs typeface="Arial"/>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'ISO - Do'!$B$3:$K$3</c:f>
              <c:strCache>
                <c:ptCount val="10"/>
                <c:pt idx="0">
                  <c:v>C.8:Operational Planning and Control</c:v>
                </c:pt>
                <c:pt idx="1">
                  <c:v>C.8:Business Impact Analysis (BIA)</c:v>
                </c:pt>
                <c:pt idx="2">
                  <c:v>C.8:Risk Assessment</c:v>
                </c:pt>
                <c:pt idx="3">
                  <c:v>C.8:Organisation (Corporate) Business Continuity Strategy</c:v>
                </c:pt>
                <c:pt idx="4">
                  <c:v>C.8:Prioritised Activity Recovery Strategy</c:v>
                </c:pt>
                <c:pt idx="5">
                  <c:v>C.8:Resource Recovery Stategy</c:v>
                </c:pt>
                <c:pt idx="6">
                  <c:v>C.8:Incident Response and Structure</c:v>
                </c:pt>
                <c:pt idx="7">
                  <c:v>C.8:Communications and Warning</c:v>
                </c:pt>
                <c:pt idx="8">
                  <c:v>C.8:Business Continuity Plans</c:v>
                </c:pt>
                <c:pt idx="9">
                  <c:v>C.8:Exercising and Testing</c:v>
                </c:pt>
              </c:strCache>
            </c:strRef>
          </c:cat>
          <c:val>
            <c:numRef>
              <c:f>'ISO - Do'!$B$4:$K$4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4C2-4FCD-8AA8-C5C901432AEA}"/>
            </c:ext>
          </c:extLst>
        </c:ser>
        <c:ser>
          <c:idx val="3"/>
          <c:order val="1"/>
          <c:tx>
            <c:v>33% Alignment"</c:v>
          </c:tx>
          <c:spPr>
            <a:ln w="25400">
              <a:solidFill>
                <a:srgbClr val="0070C0"/>
              </a:solidFill>
              <a:prstDash val="solid"/>
            </a:ln>
          </c:spPr>
          <c:marker>
            <c:symbol val="diamond"/>
            <c:size val="7"/>
            <c:spPr>
              <a:solidFill>
                <a:srgbClr val="0070C0"/>
              </a:solidFill>
              <a:ln>
                <a:solidFill>
                  <a:srgbClr val="0070C0"/>
                </a:solidFill>
                <a:prstDash val="solid"/>
              </a:ln>
            </c:spPr>
          </c:marker>
          <c:dLbls>
            <c:delete val="1"/>
          </c:dLbls>
          <c:cat>
            <c:strRef>
              <c:f>'ISO - Do'!$B$3:$K$3</c:f>
              <c:strCache>
                <c:ptCount val="10"/>
                <c:pt idx="0">
                  <c:v>C.8:Operational Planning and Control</c:v>
                </c:pt>
                <c:pt idx="1">
                  <c:v>C.8:Business Impact Analysis (BIA)</c:v>
                </c:pt>
                <c:pt idx="2">
                  <c:v>C.8:Risk Assessment</c:v>
                </c:pt>
                <c:pt idx="3">
                  <c:v>C.8:Organisation (Corporate) Business Continuity Strategy</c:v>
                </c:pt>
                <c:pt idx="4">
                  <c:v>C.8:Prioritised Activity Recovery Strategy</c:v>
                </c:pt>
                <c:pt idx="5">
                  <c:v>C.8:Resource Recovery Stategy</c:v>
                </c:pt>
                <c:pt idx="6">
                  <c:v>C.8:Incident Response and Structure</c:v>
                </c:pt>
                <c:pt idx="7">
                  <c:v>C.8:Communications and Warning</c:v>
                </c:pt>
                <c:pt idx="8">
                  <c:v>C.8:Business Continuity Plans</c:v>
                </c:pt>
                <c:pt idx="9">
                  <c:v>C.8:Exercising and Testing</c:v>
                </c:pt>
              </c:strCache>
            </c:strRef>
          </c:cat>
          <c:val>
            <c:numRef>
              <c:f>'ISO - Do'!$B$7:$K$7</c:f>
              <c:numCache>
                <c:formatCode>General</c:formatCode>
                <c:ptCount val="10"/>
                <c:pt idx="0">
                  <c:v>33</c:v>
                </c:pt>
                <c:pt idx="1">
                  <c:v>33</c:v>
                </c:pt>
                <c:pt idx="2">
                  <c:v>33</c:v>
                </c:pt>
                <c:pt idx="3">
                  <c:v>33</c:v>
                </c:pt>
                <c:pt idx="4">
                  <c:v>33</c:v>
                </c:pt>
                <c:pt idx="5">
                  <c:v>33</c:v>
                </c:pt>
                <c:pt idx="6">
                  <c:v>33</c:v>
                </c:pt>
                <c:pt idx="7">
                  <c:v>33</c:v>
                </c:pt>
                <c:pt idx="8">
                  <c:v>33</c:v>
                </c:pt>
                <c:pt idx="9">
                  <c:v>33</c:v>
                </c:pt>
              </c:numCache>
            </c:numRef>
          </c:val>
          <c:extLst>
            <c:ext xmlns:c16="http://schemas.microsoft.com/office/drawing/2014/chart" uri="{C3380CC4-5D6E-409C-BE32-E72D297353CC}">
              <c16:uniqueId val="{00000001-14C2-4FCD-8AA8-C5C901432AEA}"/>
            </c:ext>
          </c:extLst>
        </c:ser>
        <c:ser>
          <c:idx val="2"/>
          <c:order val="2"/>
          <c:tx>
            <c:v>66% Alignment"</c:v>
          </c:tx>
          <c:spPr>
            <a:ln w="25400">
              <a:solidFill>
                <a:srgbClr val="FFCC00"/>
              </a:solidFill>
              <a:prstDash val="solid"/>
            </a:ln>
          </c:spPr>
          <c:marker>
            <c:symbol val="diamond"/>
            <c:size val="7"/>
            <c:spPr>
              <a:solidFill>
                <a:srgbClr val="FFCC00"/>
              </a:solidFill>
              <a:ln>
                <a:solidFill>
                  <a:srgbClr val="FFCC00"/>
                </a:solidFill>
                <a:prstDash val="solid"/>
              </a:ln>
            </c:spPr>
          </c:marker>
          <c:dLbls>
            <c:delete val="1"/>
          </c:dLbls>
          <c:cat>
            <c:strRef>
              <c:f>'ISO - Do'!$B$3:$K$3</c:f>
              <c:strCache>
                <c:ptCount val="10"/>
                <c:pt idx="0">
                  <c:v>C.8:Operational Planning and Control</c:v>
                </c:pt>
                <c:pt idx="1">
                  <c:v>C.8:Business Impact Analysis (BIA)</c:v>
                </c:pt>
                <c:pt idx="2">
                  <c:v>C.8:Risk Assessment</c:v>
                </c:pt>
                <c:pt idx="3">
                  <c:v>C.8:Organisation (Corporate) Business Continuity Strategy</c:v>
                </c:pt>
                <c:pt idx="4">
                  <c:v>C.8:Prioritised Activity Recovery Strategy</c:v>
                </c:pt>
                <c:pt idx="5">
                  <c:v>C.8:Resource Recovery Stategy</c:v>
                </c:pt>
                <c:pt idx="6">
                  <c:v>C.8:Incident Response and Structure</c:v>
                </c:pt>
                <c:pt idx="7">
                  <c:v>C.8:Communications and Warning</c:v>
                </c:pt>
                <c:pt idx="8">
                  <c:v>C.8:Business Continuity Plans</c:v>
                </c:pt>
                <c:pt idx="9">
                  <c:v>C.8:Exercising and Testing</c:v>
                </c:pt>
              </c:strCache>
            </c:strRef>
          </c:cat>
          <c:val>
            <c:numRef>
              <c:f>'ISO - Do'!$B$6:$K$6</c:f>
              <c:numCache>
                <c:formatCode>General</c:formatCode>
                <c:ptCount val="10"/>
                <c:pt idx="0">
                  <c:v>66</c:v>
                </c:pt>
                <c:pt idx="1">
                  <c:v>66</c:v>
                </c:pt>
                <c:pt idx="2">
                  <c:v>66</c:v>
                </c:pt>
                <c:pt idx="3">
                  <c:v>66</c:v>
                </c:pt>
                <c:pt idx="4">
                  <c:v>66</c:v>
                </c:pt>
                <c:pt idx="5">
                  <c:v>66</c:v>
                </c:pt>
                <c:pt idx="6">
                  <c:v>66</c:v>
                </c:pt>
                <c:pt idx="7">
                  <c:v>66</c:v>
                </c:pt>
                <c:pt idx="8">
                  <c:v>66</c:v>
                </c:pt>
                <c:pt idx="9">
                  <c:v>66</c:v>
                </c:pt>
              </c:numCache>
            </c:numRef>
          </c:val>
          <c:extLst>
            <c:ext xmlns:c16="http://schemas.microsoft.com/office/drawing/2014/chart" uri="{C3380CC4-5D6E-409C-BE32-E72D297353CC}">
              <c16:uniqueId val="{00000002-14C2-4FCD-8AA8-C5C901432AEA}"/>
            </c:ext>
          </c:extLst>
        </c:ser>
        <c:ser>
          <c:idx val="1"/>
          <c:order val="3"/>
          <c:tx>
            <c:v>100% Alignment"</c:v>
          </c:tx>
          <c:spPr>
            <a:ln w="25400">
              <a:solidFill>
                <a:srgbClr val="339966"/>
              </a:solidFill>
              <a:prstDash val="solid"/>
            </a:ln>
          </c:spPr>
          <c:marker>
            <c:symbol val="diamond"/>
            <c:size val="7"/>
            <c:spPr>
              <a:solidFill>
                <a:srgbClr val="339966"/>
              </a:solidFill>
              <a:ln>
                <a:solidFill>
                  <a:srgbClr val="339966"/>
                </a:solidFill>
                <a:prstDash val="solid"/>
              </a:ln>
            </c:spPr>
          </c:marker>
          <c:dLbls>
            <c:delete val="1"/>
          </c:dLbls>
          <c:cat>
            <c:strRef>
              <c:f>'ISO - Do'!$B$3:$K$3</c:f>
              <c:strCache>
                <c:ptCount val="10"/>
                <c:pt idx="0">
                  <c:v>C.8:Operational Planning and Control</c:v>
                </c:pt>
                <c:pt idx="1">
                  <c:v>C.8:Business Impact Analysis (BIA)</c:v>
                </c:pt>
                <c:pt idx="2">
                  <c:v>C.8:Risk Assessment</c:v>
                </c:pt>
                <c:pt idx="3">
                  <c:v>C.8:Organisation (Corporate) Business Continuity Strategy</c:v>
                </c:pt>
                <c:pt idx="4">
                  <c:v>C.8:Prioritised Activity Recovery Strategy</c:v>
                </c:pt>
                <c:pt idx="5">
                  <c:v>C.8:Resource Recovery Stategy</c:v>
                </c:pt>
                <c:pt idx="6">
                  <c:v>C.8:Incident Response and Structure</c:v>
                </c:pt>
                <c:pt idx="7">
                  <c:v>C.8:Communications and Warning</c:v>
                </c:pt>
                <c:pt idx="8">
                  <c:v>C.8:Business Continuity Plans</c:v>
                </c:pt>
                <c:pt idx="9">
                  <c:v>C.8:Exercising and Testing</c:v>
                </c:pt>
              </c:strCache>
            </c:strRef>
          </c:cat>
          <c:val>
            <c:numRef>
              <c:f>'ISO - Do'!$B$5:$K$5</c:f>
              <c:numCache>
                <c:formatCode>General</c:formatCode>
                <c:ptCount val="10"/>
                <c:pt idx="0">
                  <c:v>100</c:v>
                </c:pt>
                <c:pt idx="1">
                  <c:v>100</c:v>
                </c:pt>
                <c:pt idx="2">
                  <c:v>100</c:v>
                </c:pt>
                <c:pt idx="3">
                  <c:v>100</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3-14C2-4FCD-8AA8-C5C901432AEA}"/>
            </c:ext>
          </c:extLst>
        </c:ser>
        <c:dLbls>
          <c:showLegendKey val="0"/>
          <c:showVal val="1"/>
          <c:showCatName val="0"/>
          <c:showSerName val="0"/>
          <c:showPercent val="0"/>
          <c:showBubbleSize val="0"/>
        </c:dLbls>
        <c:axId val="86542584"/>
        <c:axId val="86542976"/>
      </c:radarChart>
      <c:catAx>
        <c:axId val="8654258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t-EE"/>
          </a:p>
        </c:txPr>
        <c:crossAx val="86542976"/>
        <c:crosses val="autoZero"/>
        <c:auto val="0"/>
        <c:lblAlgn val="ctr"/>
        <c:lblOffset val="100"/>
        <c:noMultiLvlLbl val="0"/>
      </c:catAx>
      <c:valAx>
        <c:axId val="86542976"/>
        <c:scaling>
          <c:orientation val="minMax"/>
          <c:min val="0"/>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t-EE"/>
          </a:p>
        </c:txPr>
        <c:crossAx val="86542584"/>
        <c:crosses val="autoZero"/>
        <c:crossBetween val="between"/>
        <c:minorUnit val="5"/>
      </c:valAx>
    </c:plotArea>
    <c:legend>
      <c:legendPos val="b"/>
      <c:legendEntry>
        <c:idx val="0"/>
        <c:txPr>
          <a:bodyPr/>
          <a:lstStyle/>
          <a:p>
            <a:pPr>
              <a:defRPr sz="1100" b="1" i="0" u="none" strike="noStrike" baseline="0">
                <a:solidFill>
                  <a:srgbClr val="000000"/>
                </a:solidFill>
                <a:latin typeface="Arial"/>
                <a:ea typeface="Arial"/>
                <a:cs typeface="Arial"/>
              </a:defRPr>
            </a:pPr>
            <a:endParaRPr lang="et-EE"/>
          </a:p>
        </c:txPr>
      </c:legendEntry>
      <c:legendEntry>
        <c:idx val="1"/>
        <c:txPr>
          <a:bodyPr/>
          <a:lstStyle/>
          <a:p>
            <a:pPr>
              <a:defRPr sz="1100" b="1" i="0" u="none" strike="noStrike" baseline="0">
                <a:solidFill>
                  <a:srgbClr val="000000"/>
                </a:solidFill>
                <a:latin typeface="Arial"/>
                <a:ea typeface="Arial"/>
                <a:cs typeface="Arial"/>
              </a:defRPr>
            </a:pPr>
            <a:endParaRPr lang="et-EE"/>
          </a:p>
        </c:txPr>
      </c:legendEntry>
      <c:legendEntry>
        <c:idx val="2"/>
        <c:txPr>
          <a:bodyPr/>
          <a:lstStyle/>
          <a:p>
            <a:pPr>
              <a:defRPr sz="1100" b="1" i="0" u="none" strike="noStrike" baseline="0">
                <a:solidFill>
                  <a:srgbClr val="000000"/>
                </a:solidFill>
                <a:latin typeface="Arial"/>
                <a:ea typeface="Arial"/>
                <a:cs typeface="Arial"/>
              </a:defRPr>
            </a:pPr>
            <a:endParaRPr lang="et-EE"/>
          </a:p>
        </c:txPr>
      </c:legendEntry>
      <c:legendEntry>
        <c:idx val="3"/>
        <c:txPr>
          <a:bodyPr/>
          <a:lstStyle/>
          <a:p>
            <a:pPr>
              <a:defRPr sz="1100" b="1" i="0" u="none" strike="noStrike" baseline="0">
                <a:solidFill>
                  <a:srgbClr val="000000"/>
                </a:solidFill>
                <a:latin typeface="Arial"/>
                <a:ea typeface="Arial"/>
                <a:cs typeface="Arial"/>
              </a:defRPr>
            </a:pPr>
            <a:endParaRPr lang="et-EE"/>
          </a:p>
        </c:txPr>
      </c:legendEntry>
      <c:layout>
        <c:manualLayout>
          <c:xMode val="edge"/>
          <c:yMode val="edge"/>
          <c:wMode val="edge"/>
          <c:hMode val="edge"/>
          <c:x val="4.7900965135263603E-2"/>
          <c:y val="0.90201085520047708"/>
          <c:w val="0.9716413912827826"/>
          <c:h val="0.9776411145328146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t-EE"/>
        </a:p>
      </c:txPr>
    </c:legend>
    <c:plotVisOnly val="1"/>
    <c:dispBlanksAs val="gap"/>
    <c:showDLblsOverMax val="0"/>
  </c:chart>
  <c:spPr>
    <a:solidFill>
      <a:srgbClr val="FFFFFF"/>
    </a:solidFill>
    <a:ln w="285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t-EE"/>
    </a:p>
  </c:txPr>
  <c:printSettings>
    <c:headerFooter alignWithMargins="0">
      <c:oddHeader>&amp;L&amp;14&amp;G&amp;C&amp;"Arial,Bold"&amp;16&amp;KFF0000
CONFIDENTIAL</c:oddHeader>
      <c:oddFooter>&amp;L    Version: S 1.0
© Licensed to the Institute of Business Continuity Management 2012.  All Rights Reserved
    Registered No. 2012/00473608&amp;RPage &amp;P of &amp;N Pages</c:oddFooter>
    </c:headerFooter>
    <c:pageMargins b="0.98425196850393704" l="0.74803149606299213" r="0.74803149606299213" t="0.98425196850393704" header="0.11811023622047245" footer="0.51181102362204722"/>
    <c:pageSetup paperSize="9" orientation="landscape" horizontalDpi="300" verticalDpi="300"/>
    <c:legacyDrawingHF r:id="rId1"/>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Arial"/>
                <a:ea typeface="Arial"/>
                <a:cs typeface="Arial"/>
              </a:defRPr>
            </a:pPr>
            <a:r>
              <a:rPr lang="en-GB"/>
              <a:t>ISO BCMS Good Practice: 'PDCA CHECK</a:t>
            </a:r>
            <a:r>
              <a:rPr lang="en-GB" baseline="0"/>
              <a:t> AND ACT' - Clauses 9 and 10 </a:t>
            </a:r>
          </a:p>
          <a:p>
            <a:pPr>
              <a:defRPr sz="1500" b="1" i="0" u="none" strike="noStrike" baseline="0">
                <a:solidFill>
                  <a:srgbClr val="000000"/>
                </a:solidFill>
                <a:latin typeface="Arial"/>
                <a:ea typeface="Arial"/>
                <a:cs typeface="Arial"/>
              </a:defRPr>
            </a:pPr>
            <a:r>
              <a:rPr lang="en-GB"/>
              <a:t>Alignment Gap Assessment</a:t>
            </a:r>
          </a:p>
        </c:rich>
      </c:tx>
      <c:layout>
        <c:manualLayout>
          <c:xMode val="edge"/>
          <c:yMode val="edge"/>
          <c:x val="0.23115868216678256"/>
          <c:y val="1.8086299212598427E-3"/>
        </c:manualLayout>
      </c:layout>
      <c:overlay val="0"/>
      <c:spPr>
        <a:noFill/>
        <a:ln w="25400">
          <a:noFill/>
        </a:ln>
      </c:spPr>
    </c:title>
    <c:autoTitleDeleted val="0"/>
    <c:plotArea>
      <c:layout>
        <c:manualLayout>
          <c:layoutTarget val="inner"/>
          <c:xMode val="edge"/>
          <c:yMode val="edge"/>
          <c:x val="0.29066687664041996"/>
          <c:y val="0.16867187278378673"/>
          <c:w val="0.45715076115485564"/>
          <c:h val="0.70584265747018371"/>
        </c:manualLayout>
      </c:layout>
      <c:radarChart>
        <c:radarStyle val="marker"/>
        <c:varyColors val="0"/>
        <c:ser>
          <c:idx val="0"/>
          <c:order val="0"/>
          <c:tx>
            <c:v>Current Alignment</c:v>
          </c:tx>
          <c:spPr>
            <a:ln w="38100">
              <a:solidFill>
                <a:srgbClr val="FF0000"/>
              </a:solidFill>
              <a:prstDash val="solid"/>
            </a:ln>
          </c:spPr>
          <c:marker>
            <c:symbol val="diamond"/>
            <c:size val="10"/>
            <c:spPr>
              <a:solidFill>
                <a:srgbClr val="FFCC00"/>
              </a:solidFill>
              <a:ln w="38100">
                <a:solidFill>
                  <a:srgbClr val="FF0000"/>
                </a:solidFill>
                <a:prstDash val="solid"/>
              </a:ln>
            </c:spPr>
          </c:marker>
          <c:dLbls>
            <c:spPr>
              <a:noFill/>
              <a:ln w="25400">
                <a:noFill/>
              </a:ln>
            </c:spPr>
            <c:txPr>
              <a:bodyPr/>
              <a:lstStyle/>
              <a:p>
                <a:pPr>
                  <a:defRPr sz="1200" b="1" i="0" u="none" strike="noStrike" baseline="0">
                    <a:solidFill>
                      <a:sysClr val="windowText" lastClr="000000"/>
                    </a:solidFill>
                    <a:latin typeface="Arial"/>
                    <a:ea typeface="Arial"/>
                    <a:cs typeface="Arial"/>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'ISO - Check and Act'!$B$3:$H$3</c:f>
              <c:strCache>
                <c:ptCount val="7"/>
                <c:pt idx="0">
                  <c:v>C.9:Monitoring, Measurement, Analysis and Evaluation</c:v>
                </c:pt>
                <c:pt idx="1">
                  <c:v>C.9:Evaluation of Business Continuity Procedures</c:v>
                </c:pt>
                <c:pt idx="2">
                  <c:v>C.9:BCMS Maintenance</c:v>
                </c:pt>
                <c:pt idx="3">
                  <c:v>C.9:Internal Audit</c:v>
                </c:pt>
                <c:pt idx="4">
                  <c:v>C.9:Management Review</c:v>
                </c:pt>
                <c:pt idx="5">
                  <c:v>C.10:Non-conformity and Corrective Action</c:v>
                </c:pt>
                <c:pt idx="6">
                  <c:v>C.10:Continual Improvement</c:v>
                </c:pt>
              </c:strCache>
            </c:strRef>
          </c:cat>
          <c:val>
            <c:numRef>
              <c:f>'ISO - Check and Act'!$B$4:$H$4</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3C6-4171-A143-17768BD06D31}"/>
            </c:ext>
          </c:extLst>
        </c:ser>
        <c:ser>
          <c:idx val="3"/>
          <c:order val="1"/>
          <c:tx>
            <c:v>33% Alignment"</c:v>
          </c:tx>
          <c:spPr>
            <a:ln w="25400">
              <a:solidFill>
                <a:srgbClr val="0070C0"/>
              </a:solidFill>
              <a:prstDash val="solid"/>
            </a:ln>
          </c:spPr>
          <c:marker>
            <c:symbol val="diamond"/>
            <c:size val="7"/>
            <c:spPr>
              <a:solidFill>
                <a:srgbClr val="0070C0"/>
              </a:solidFill>
              <a:ln>
                <a:solidFill>
                  <a:srgbClr val="0070C0"/>
                </a:solidFill>
                <a:prstDash val="solid"/>
              </a:ln>
            </c:spPr>
          </c:marker>
          <c:dLbls>
            <c:delete val="1"/>
          </c:dLbls>
          <c:cat>
            <c:strRef>
              <c:f>'ISO - Check and Act'!$B$3:$H$3</c:f>
              <c:strCache>
                <c:ptCount val="7"/>
                <c:pt idx="0">
                  <c:v>C.9:Monitoring, Measurement, Analysis and Evaluation</c:v>
                </c:pt>
                <c:pt idx="1">
                  <c:v>C.9:Evaluation of Business Continuity Procedures</c:v>
                </c:pt>
                <c:pt idx="2">
                  <c:v>C.9:BCMS Maintenance</c:v>
                </c:pt>
                <c:pt idx="3">
                  <c:v>C.9:Internal Audit</c:v>
                </c:pt>
                <c:pt idx="4">
                  <c:v>C.9:Management Review</c:v>
                </c:pt>
                <c:pt idx="5">
                  <c:v>C.10:Non-conformity and Corrective Action</c:v>
                </c:pt>
                <c:pt idx="6">
                  <c:v>C.10:Continual Improvement</c:v>
                </c:pt>
              </c:strCache>
            </c:strRef>
          </c:cat>
          <c:val>
            <c:numRef>
              <c:f>'ISO - Check and Act'!$B$7:$H$7</c:f>
              <c:numCache>
                <c:formatCode>General</c:formatCode>
                <c:ptCount val="7"/>
                <c:pt idx="0">
                  <c:v>50</c:v>
                </c:pt>
                <c:pt idx="1">
                  <c:v>50</c:v>
                </c:pt>
                <c:pt idx="2">
                  <c:v>50</c:v>
                </c:pt>
                <c:pt idx="3">
                  <c:v>50</c:v>
                </c:pt>
                <c:pt idx="4">
                  <c:v>50</c:v>
                </c:pt>
                <c:pt idx="5">
                  <c:v>50</c:v>
                </c:pt>
                <c:pt idx="6">
                  <c:v>50</c:v>
                </c:pt>
              </c:numCache>
            </c:numRef>
          </c:val>
          <c:extLst>
            <c:ext xmlns:c16="http://schemas.microsoft.com/office/drawing/2014/chart" uri="{C3380CC4-5D6E-409C-BE32-E72D297353CC}">
              <c16:uniqueId val="{00000001-53C6-4171-A143-17768BD06D31}"/>
            </c:ext>
          </c:extLst>
        </c:ser>
        <c:ser>
          <c:idx val="2"/>
          <c:order val="2"/>
          <c:tx>
            <c:v>66% Alignment"</c:v>
          </c:tx>
          <c:spPr>
            <a:ln w="25400">
              <a:solidFill>
                <a:srgbClr val="FFCC00"/>
              </a:solidFill>
              <a:prstDash val="solid"/>
            </a:ln>
          </c:spPr>
          <c:marker>
            <c:symbol val="diamond"/>
            <c:size val="7"/>
            <c:spPr>
              <a:solidFill>
                <a:srgbClr val="FFCC00"/>
              </a:solidFill>
              <a:ln>
                <a:solidFill>
                  <a:srgbClr val="FFCC00"/>
                </a:solidFill>
                <a:prstDash val="solid"/>
              </a:ln>
            </c:spPr>
          </c:marker>
          <c:dLbls>
            <c:delete val="1"/>
          </c:dLbls>
          <c:cat>
            <c:strRef>
              <c:f>'ISO - Check and Act'!$B$3:$H$3</c:f>
              <c:strCache>
                <c:ptCount val="7"/>
                <c:pt idx="0">
                  <c:v>C.9:Monitoring, Measurement, Analysis and Evaluation</c:v>
                </c:pt>
                <c:pt idx="1">
                  <c:v>C.9:Evaluation of Business Continuity Procedures</c:v>
                </c:pt>
                <c:pt idx="2">
                  <c:v>C.9:BCMS Maintenance</c:v>
                </c:pt>
                <c:pt idx="3">
                  <c:v>C.9:Internal Audit</c:v>
                </c:pt>
                <c:pt idx="4">
                  <c:v>C.9:Management Review</c:v>
                </c:pt>
                <c:pt idx="5">
                  <c:v>C.10:Non-conformity and Corrective Action</c:v>
                </c:pt>
                <c:pt idx="6">
                  <c:v>C.10:Continual Improvement</c:v>
                </c:pt>
              </c:strCache>
            </c:strRef>
          </c:cat>
          <c:val>
            <c:numRef>
              <c:f>'ISO - Check and Act'!$B$6:$H$6</c:f>
              <c:numCache>
                <c:formatCode>General</c:formatCode>
                <c:ptCount val="7"/>
                <c:pt idx="0">
                  <c:v>75</c:v>
                </c:pt>
                <c:pt idx="1">
                  <c:v>75</c:v>
                </c:pt>
                <c:pt idx="2">
                  <c:v>75</c:v>
                </c:pt>
                <c:pt idx="3">
                  <c:v>75</c:v>
                </c:pt>
                <c:pt idx="4">
                  <c:v>75</c:v>
                </c:pt>
                <c:pt idx="5">
                  <c:v>75</c:v>
                </c:pt>
                <c:pt idx="6">
                  <c:v>75</c:v>
                </c:pt>
              </c:numCache>
            </c:numRef>
          </c:val>
          <c:extLst>
            <c:ext xmlns:c16="http://schemas.microsoft.com/office/drawing/2014/chart" uri="{C3380CC4-5D6E-409C-BE32-E72D297353CC}">
              <c16:uniqueId val="{00000002-53C6-4171-A143-17768BD06D31}"/>
            </c:ext>
          </c:extLst>
        </c:ser>
        <c:ser>
          <c:idx val="1"/>
          <c:order val="3"/>
          <c:tx>
            <c:v>100% Alignment</c:v>
          </c:tx>
          <c:spPr>
            <a:ln w="25400">
              <a:solidFill>
                <a:srgbClr val="339966"/>
              </a:solidFill>
              <a:prstDash val="solid"/>
            </a:ln>
          </c:spPr>
          <c:marker>
            <c:symbol val="diamond"/>
            <c:size val="7"/>
            <c:spPr>
              <a:solidFill>
                <a:srgbClr val="339966"/>
              </a:solidFill>
              <a:ln>
                <a:solidFill>
                  <a:srgbClr val="339966"/>
                </a:solidFill>
                <a:prstDash val="solid"/>
              </a:ln>
            </c:spPr>
          </c:marker>
          <c:dLbls>
            <c:delete val="1"/>
          </c:dLbls>
          <c:cat>
            <c:strRef>
              <c:f>'ISO - Check and Act'!$B$3:$H$3</c:f>
              <c:strCache>
                <c:ptCount val="7"/>
                <c:pt idx="0">
                  <c:v>C.9:Monitoring, Measurement, Analysis and Evaluation</c:v>
                </c:pt>
                <c:pt idx="1">
                  <c:v>C.9:Evaluation of Business Continuity Procedures</c:v>
                </c:pt>
                <c:pt idx="2">
                  <c:v>C.9:BCMS Maintenance</c:v>
                </c:pt>
                <c:pt idx="3">
                  <c:v>C.9:Internal Audit</c:v>
                </c:pt>
                <c:pt idx="4">
                  <c:v>C.9:Management Review</c:v>
                </c:pt>
                <c:pt idx="5">
                  <c:v>C.10:Non-conformity and Corrective Action</c:v>
                </c:pt>
                <c:pt idx="6">
                  <c:v>C.10:Continual Improvement</c:v>
                </c:pt>
              </c:strCache>
            </c:strRef>
          </c:cat>
          <c:val>
            <c:numRef>
              <c:f>'ISO - Check and Act'!$B$5:$H$5</c:f>
              <c:numCache>
                <c:formatCode>General</c:formatCode>
                <c:ptCount val="7"/>
                <c:pt idx="0">
                  <c:v>100</c:v>
                </c:pt>
                <c:pt idx="1">
                  <c:v>100</c:v>
                </c:pt>
                <c:pt idx="2">
                  <c:v>100</c:v>
                </c:pt>
                <c:pt idx="3">
                  <c:v>100</c:v>
                </c:pt>
                <c:pt idx="4">
                  <c:v>100</c:v>
                </c:pt>
                <c:pt idx="5">
                  <c:v>100</c:v>
                </c:pt>
                <c:pt idx="6">
                  <c:v>100</c:v>
                </c:pt>
              </c:numCache>
            </c:numRef>
          </c:val>
          <c:extLst>
            <c:ext xmlns:c16="http://schemas.microsoft.com/office/drawing/2014/chart" uri="{C3380CC4-5D6E-409C-BE32-E72D297353CC}">
              <c16:uniqueId val="{00000003-53C6-4171-A143-17768BD06D31}"/>
            </c:ext>
          </c:extLst>
        </c:ser>
        <c:dLbls>
          <c:showLegendKey val="0"/>
          <c:showVal val="1"/>
          <c:showCatName val="0"/>
          <c:showSerName val="0"/>
          <c:showPercent val="0"/>
          <c:showBubbleSize val="0"/>
        </c:dLbls>
        <c:axId val="86544152"/>
        <c:axId val="86544544"/>
      </c:radarChart>
      <c:catAx>
        <c:axId val="865441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t-EE"/>
          </a:p>
        </c:txPr>
        <c:crossAx val="86544544"/>
        <c:crosses val="autoZero"/>
        <c:auto val="0"/>
        <c:lblAlgn val="ctr"/>
        <c:lblOffset val="100"/>
        <c:noMultiLvlLbl val="0"/>
      </c:catAx>
      <c:valAx>
        <c:axId val="86544544"/>
        <c:scaling>
          <c:orientation val="minMax"/>
          <c:min val="0"/>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t-EE"/>
          </a:p>
        </c:txPr>
        <c:crossAx val="86544152"/>
        <c:crosses val="autoZero"/>
        <c:crossBetween val="between"/>
        <c:minorUnit val="5"/>
      </c:valAx>
      <c:spPr>
        <a:noFill/>
        <a:ln w="25400">
          <a:noFill/>
        </a:ln>
      </c:spPr>
    </c:plotArea>
    <c:legend>
      <c:legendPos val="b"/>
      <c:legendEntry>
        <c:idx val="0"/>
        <c:txPr>
          <a:bodyPr/>
          <a:lstStyle/>
          <a:p>
            <a:pPr>
              <a:defRPr sz="1050" b="1" i="0" u="none" strike="noStrike" baseline="0">
                <a:solidFill>
                  <a:srgbClr val="000000"/>
                </a:solidFill>
                <a:latin typeface="Arial"/>
                <a:ea typeface="Arial"/>
                <a:cs typeface="Arial"/>
              </a:defRPr>
            </a:pPr>
            <a:endParaRPr lang="et-EE"/>
          </a:p>
        </c:txPr>
      </c:legendEntry>
      <c:legendEntry>
        <c:idx val="1"/>
        <c:txPr>
          <a:bodyPr/>
          <a:lstStyle/>
          <a:p>
            <a:pPr>
              <a:defRPr sz="1050" b="1" i="0" u="none" strike="noStrike" baseline="0">
                <a:solidFill>
                  <a:srgbClr val="000000"/>
                </a:solidFill>
                <a:latin typeface="Arial"/>
                <a:ea typeface="Arial"/>
                <a:cs typeface="Arial"/>
              </a:defRPr>
            </a:pPr>
            <a:endParaRPr lang="et-EE"/>
          </a:p>
        </c:txPr>
      </c:legendEntry>
      <c:legendEntry>
        <c:idx val="2"/>
        <c:txPr>
          <a:bodyPr/>
          <a:lstStyle/>
          <a:p>
            <a:pPr>
              <a:defRPr sz="1050" b="1" i="0" u="none" strike="noStrike" baseline="0">
                <a:solidFill>
                  <a:srgbClr val="000000"/>
                </a:solidFill>
                <a:latin typeface="Arial"/>
                <a:ea typeface="Arial"/>
                <a:cs typeface="Arial"/>
              </a:defRPr>
            </a:pPr>
            <a:endParaRPr lang="et-EE"/>
          </a:p>
        </c:txPr>
      </c:legendEntry>
      <c:legendEntry>
        <c:idx val="3"/>
        <c:txPr>
          <a:bodyPr/>
          <a:lstStyle/>
          <a:p>
            <a:pPr>
              <a:defRPr sz="1050" b="1" i="0" u="none" strike="noStrike" baseline="0">
                <a:solidFill>
                  <a:srgbClr val="000000"/>
                </a:solidFill>
                <a:latin typeface="Arial"/>
                <a:ea typeface="Arial"/>
                <a:cs typeface="Arial"/>
              </a:defRPr>
            </a:pPr>
            <a:endParaRPr lang="et-EE"/>
          </a:p>
        </c:txPr>
      </c:legendEntry>
      <c:layout>
        <c:manualLayout>
          <c:xMode val="edge"/>
          <c:yMode val="edge"/>
          <c:x val="1.7220219135852373E-2"/>
          <c:y val="0.8924376692913385"/>
          <c:w val="0.92374050779586847"/>
          <c:h val="7.5630362204724411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t-EE"/>
        </a:p>
      </c:txPr>
    </c:legend>
    <c:plotVisOnly val="1"/>
    <c:dispBlanksAs val="gap"/>
    <c:showDLblsOverMax val="0"/>
  </c:chart>
  <c:spPr>
    <a:solidFill>
      <a:srgbClr val="FFFFFF"/>
    </a:solidFill>
    <a:ln w="1905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t-EE"/>
    </a:p>
  </c:txPr>
  <c:printSettings>
    <c:headerFooter alignWithMargins="0">
      <c:oddFooter>&amp;C(c) David Smith Consulting 2002.  All Rights Reserved&amp;RPage &amp;P of &amp;N Pages</c:oddFooter>
    </c:headerFooter>
    <c:pageMargins b="0.98425196850393704" l="0.74803149606299213" r="0.74803149606299213" t="0.98425196850393704" header="0.11811023622047245" footer="0.51181102362204722"/>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ISO BCMS Good Practice :</a:t>
            </a:r>
            <a:r>
              <a:rPr lang="en-GB" baseline="0"/>
              <a:t> Alignment</a:t>
            </a:r>
            <a:r>
              <a:rPr lang="en-GB"/>
              <a:t>/Maturity Assessment</a:t>
            </a:r>
          </a:p>
          <a:p>
            <a:pPr>
              <a:defRPr sz="1775" b="1" i="0" u="none" strike="noStrike" baseline="0">
                <a:solidFill>
                  <a:srgbClr val="000000"/>
                </a:solidFill>
                <a:latin typeface="Arial"/>
                <a:ea typeface="Arial"/>
                <a:cs typeface="Arial"/>
              </a:defRPr>
            </a:pPr>
            <a:r>
              <a:rPr lang="en-GB"/>
              <a:t>General Overview</a:t>
            </a:r>
          </a:p>
        </c:rich>
      </c:tx>
      <c:layout>
        <c:manualLayout>
          <c:xMode val="edge"/>
          <c:yMode val="edge"/>
          <c:x val="0.27753326354436908"/>
          <c:y val="3.4361855121288441E-2"/>
        </c:manualLayout>
      </c:layout>
      <c:overlay val="0"/>
      <c:spPr>
        <a:noFill/>
        <a:ln w="25400">
          <a:noFill/>
        </a:ln>
      </c:spPr>
    </c:title>
    <c:autoTitleDeleted val="0"/>
    <c:plotArea>
      <c:layout>
        <c:manualLayout>
          <c:layoutTarget val="inner"/>
          <c:xMode val="edge"/>
          <c:yMode val="edge"/>
          <c:x val="0.24263066917365977"/>
          <c:y val="0.17031755485320721"/>
          <c:w val="0.52671678909614839"/>
          <c:h val="0.74788505033158614"/>
        </c:manualLayout>
      </c:layout>
      <c:radarChart>
        <c:radarStyle val="marker"/>
        <c:varyColors val="0"/>
        <c:ser>
          <c:idx val="0"/>
          <c:order val="0"/>
          <c:spPr>
            <a:ln w="38100">
              <a:solidFill>
                <a:srgbClr val="FF0000"/>
              </a:solidFill>
              <a:prstDash val="solid"/>
            </a:ln>
          </c:spPr>
          <c:marker>
            <c:symbol val="diamond"/>
            <c:size val="10"/>
            <c:spPr>
              <a:solidFill>
                <a:srgbClr val="FFFF00"/>
              </a:solidFill>
              <a:ln>
                <a:solidFill>
                  <a:srgbClr val="FF0000"/>
                </a:solidFill>
                <a:prstDash val="solid"/>
              </a:ln>
            </c:spPr>
          </c:marker>
          <c:cat>
            <c:strRef>
              <c:f>'BCMS Maturity Radar Chart'!$B$3:$V$3</c:f>
              <c:strCache>
                <c:ptCount val="21"/>
                <c:pt idx="0">
                  <c:v>Scope of BCMS</c:v>
                </c:pt>
                <c:pt idx="1">
                  <c:v>BCMS</c:v>
                </c:pt>
                <c:pt idx="2">
                  <c:v>BCMS - Policy</c:v>
                </c:pt>
                <c:pt idx="3">
                  <c:v>BCMS - Roles, Responsibilities and Authorities</c:v>
                </c:pt>
                <c:pt idx="4">
                  <c:v>   Assurance</c:v>
                </c:pt>
                <c:pt idx="5">
                  <c:v>Business Impact Analysis (BIA)</c:v>
                </c:pt>
                <c:pt idx="6">
                  <c:v>Risk Assessment</c:v>
                </c:pt>
                <c:pt idx="7">
                  <c:v>Corporate (Organisation)
Strategy</c:v>
                </c:pt>
                <c:pt idx="8">
                  <c:v>Prioritised Activity(ies)
  Recovery Strategy</c:v>
                </c:pt>
                <c:pt idx="9">
                  <c:v>   Resource Recovery Strategy</c:v>
                </c:pt>
                <c:pt idx="10">
                  <c:v>  Operational Planning and Control</c:v>
                </c:pt>
                <c:pt idx="11">
                  <c:v>Training and Competence</c:v>
                </c:pt>
                <c:pt idx="12">
                  <c:v>Supply Chain</c:v>
                </c:pt>
                <c:pt idx="13">
                  <c:v>Communications and Warning</c:v>
                </c:pt>
                <c:pt idx="14">
                  <c:v>Incident Management</c:v>
                </c:pt>
                <c:pt idx="15">
                  <c:v>Awareness Programme</c:v>
                </c:pt>
                <c:pt idx="16">
                  <c:v>Business Continuity Plan(s)</c:v>
                </c:pt>
                <c:pt idx="17">
                  <c:v>Exercising and Testing</c:v>
                </c:pt>
                <c:pt idx="18">
                  <c:v>Maintenance</c:v>
                </c:pt>
                <c:pt idx="19">
                  <c:v>Performance Evaluation - Business Continuity Arrangements</c:v>
                </c:pt>
                <c:pt idx="20">
                  <c:v>Performance Evaluation - Management Review</c:v>
                </c:pt>
              </c:strCache>
            </c:strRef>
          </c:cat>
          <c:val>
            <c:numRef>
              <c:f>'BCMS Maturity Radar Chart'!$B$4:$V$4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6F05-4BF2-AD00-866A391B259C}"/>
            </c:ext>
          </c:extLst>
        </c:ser>
        <c:ser>
          <c:idx val="1"/>
          <c:order val="1"/>
          <c:spPr>
            <a:ln w="38100">
              <a:solidFill>
                <a:srgbClr val="FF0000"/>
              </a:solidFill>
              <a:prstDash val="solid"/>
            </a:ln>
          </c:spPr>
          <c:cat>
            <c:strRef>
              <c:f>'BCMS Maturity Radar Chart'!$B$3:$V$3</c:f>
              <c:strCache>
                <c:ptCount val="21"/>
                <c:pt idx="0">
                  <c:v>Scope of BCMS</c:v>
                </c:pt>
                <c:pt idx="1">
                  <c:v>BCMS</c:v>
                </c:pt>
                <c:pt idx="2">
                  <c:v>BCMS - Policy</c:v>
                </c:pt>
                <c:pt idx="3">
                  <c:v>BCMS - Roles, Responsibilities and Authorities</c:v>
                </c:pt>
                <c:pt idx="4">
                  <c:v>   Assurance</c:v>
                </c:pt>
                <c:pt idx="5">
                  <c:v>Business Impact Analysis (BIA)</c:v>
                </c:pt>
                <c:pt idx="6">
                  <c:v>Risk Assessment</c:v>
                </c:pt>
                <c:pt idx="7">
                  <c:v>Corporate (Organisation)
Strategy</c:v>
                </c:pt>
                <c:pt idx="8">
                  <c:v>Prioritised Activity(ies)
  Recovery Strategy</c:v>
                </c:pt>
                <c:pt idx="9">
                  <c:v>   Resource Recovery Strategy</c:v>
                </c:pt>
                <c:pt idx="10">
                  <c:v>  Operational Planning and Control</c:v>
                </c:pt>
                <c:pt idx="11">
                  <c:v>Training and Competence</c:v>
                </c:pt>
                <c:pt idx="12">
                  <c:v>Supply Chain</c:v>
                </c:pt>
                <c:pt idx="13">
                  <c:v>Communications and Warning</c:v>
                </c:pt>
                <c:pt idx="14">
                  <c:v>Incident Management</c:v>
                </c:pt>
                <c:pt idx="15">
                  <c:v>Awareness Programme</c:v>
                </c:pt>
                <c:pt idx="16">
                  <c:v>Business Continuity Plan(s)</c:v>
                </c:pt>
                <c:pt idx="17">
                  <c:v>Exercising and Testing</c:v>
                </c:pt>
                <c:pt idx="18">
                  <c:v>Maintenance</c:v>
                </c:pt>
                <c:pt idx="19">
                  <c:v>Performance Evaluation - Business Continuity Arrangements</c:v>
                </c:pt>
                <c:pt idx="20">
                  <c:v>Performance Evaluation - Management Review</c:v>
                </c:pt>
              </c:strCache>
            </c:strRef>
          </c:cat>
          <c:val>
            <c:numRef>
              <c:f>'BCMS Maturity Radar Chart'!$B$4:$V$4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6F05-4BF2-AD00-866A391B259C}"/>
            </c:ext>
          </c:extLst>
        </c:ser>
        <c:dLbls>
          <c:showLegendKey val="0"/>
          <c:showVal val="0"/>
          <c:showCatName val="0"/>
          <c:showSerName val="0"/>
          <c:showPercent val="0"/>
          <c:showBubbleSize val="0"/>
        </c:dLbls>
        <c:axId val="87071104"/>
        <c:axId val="87070712"/>
      </c:radarChart>
      <c:catAx>
        <c:axId val="87071104"/>
        <c:scaling>
          <c:orientation val="minMax"/>
        </c:scaling>
        <c:delete val="0"/>
        <c:axPos val="b"/>
        <c:majorGridlines>
          <c:spPr>
            <a:ln w="12700">
              <a:solidFill>
                <a:srgbClr val="000000"/>
              </a:solidFill>
              <a:prstDash val="solid"/>
            </a:ln>
          </c:spPr>
        </c:majorGridlines>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t-EE"/>
          </a:p>
        </c:txPr>
        <c:crossAx val="87070712"/>
        <c:crosses val="autoZero"/>
        <c:auto val="0"/>
        <c:lblAlgn val="ctr"/>
        <c:lblOffset val="100"/>
        <c:noMultiLvlLbl val="0"/>
      </c:catAx>
      <c:valAx>
        <c:axId val="87070712"/>
        <c:scaling>
          <c:orientation val="minMax"/>
          <c:max val="5"/>
        </c:scaling>
        <c:delete val="0"/>
        <c:axPos val="l"/>
        <c:majorGridlines>
          <c:spPr>
            <a:ln w="12700">
              <a:solidFill>
                <a:srgbClr val="0000FF"/>
              </a:solidFill>
              <a:prstDash val="solid"/>
            </a:ln>
          </c:spPr>
        </c:majorGridlines>
        <c:numFmt formatCode="0" sourceLinked="1"/>
        <c:majorTickMark val="cross"/>
        <c:minorTickMark val="none"/>
        <c:tickLblPos val="nextTo"/>
        <c:spPr>
          <a:ln w="12700">
            <a:solidFill>
              <a:srgbClr val="000000"/>
            </a:solidFill>
            <a:prstDash val="solid"/>
          </a:ln>
        </c:spPr>
        <c:txPr>
          <a:bodyPr rot="0" vert="horz"/>
          <a:lstStyle/>
          <a:p>
            <a:pPr>
              <a:defRPr sz="2000" b="1" i="0" u="none" strike="noStrike" baseline="0">
                <a:solidFill>
                  <a:srgbClr val="000000"/>
                </a:solidFill>
                <a:latin typeface="Arial"/>
                <a:ea typeface="Arial"/>
                <a:cs typeface="Arial"/>
              </a:defRPr>
            </a:pPr>
            <a:endParaRPr lang="et-EE"/>
          </a:p>
        </c:txPr>
        <c:crossAx val="87071104"/>
        <c:crosses val="autoZero"/>
        <c:crossBetween val="between"/>
        <c:majorUnit val="1"/>
        <c:minorUnit val="1"/>
      </c:valAx>
    </c:plotArea>
    <c:plotVisOnly val="1"/>
    <c:dispBlanksAs val="gap"/>
    <c:showDLblsOverMax val="0"/>
  </c:chart>
  <c:spPr>
    <a:solidFill>
      <a:srgbClr val="FFFFFF"/>
    </a:solidFill>
    <a:ln w="25400">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et-EE"/>
    </a:p>
  </c:txPr>
  <c:printSettings>
    <c:headerFooter alignWithMargins="0">
      <c:oddHeader>&amp;L&amp;14&amp;G&amp;C&amp;"Arial,Bold"&amp;16&amp;KFF0000
CONFIDENTIAL</c:oddHeader>
      <c:oddFooter>&amp;L    Version: S 1.0
© Licensed to the Institute of Business Continuity Management 2012.  All Rights Reserved
    Registered No. 2012/00473608&amp;RPage &amp;P of &amp;N Pages</c:oddFooter>
    </c:headerFooter>
    <c:pageMargins b="0.98425196850393681" l="0.74803149606299235" r="0.74803149606299235" t="0.98425196850393681" header="0.19685039370078738" footer="0.19685039370078738"/>
    <c:pageSetup paperSize="9" orientation="landscape" horizontalDpi="300" verticalDpi="300"/>
    <c:legacyDrawingHF r:id="rId1"/>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GB" sz="1800" b="1" i="0" baseline="0"/>
              <a:t>ISO BCMS Good Practice : Alignment/Maturity Assessment</a:t>
            </a:r>
            <a:endParaRPr lang="en-GB"/>
          </a:p>
          <a:p>
            <a:pPr algn="ctr">
              <a:defRPr/>
            </a:pPr>
            <a:r>
              <a:rPr lang="en-GB" sz="1800" b="1" i="0" baseline="0"/>
              <a:t>General Overview</a:t>
            </a:r>
            <a:endParaRPr lang="en-GB"/>
          </a:p>
          <a:p>
            <a:pPr algn="ctr">
              <a:defRPr/>
            </a:pPr>
            <a:endParaRPr lang="en-GB"/>
          </a:p>
        </c:rich>
      </c:tx>
      <c:overlay val="0"/>
    </c:title>
    <c:autoTitleDeleted val="0"/>
    <c:plotArea>
      <c:layout>
        <c:manualLayout>
          <c:layoutTarget val="inner"/>
          <c:xMode val="edge"/>
          <c:yMode val="edge"/>
          <c:x val="0.12012105044246518"/>
          <c:y val="0.11062215223097113"/>
          <c:w val="0.85733110284291392"/>
          <c:h val="0.59601247957212899"/>
        </c:manualLayout>
      </c:layout>
      <c:barChart>
        <c:barDir val="col"/>
        <c:grouping val="clustered"/>
        <c:varyColors val="0"/>
        <c:ser>
          <c:idx val="0"/>
          <c:order val="0"/>
          <c:spPr>
            <a:solidFill>
              <a:srgbClr val="0070C0"/>
            </a:solidFill>
            <a:ln w="28575">
              <a:solidFill>
                <a:sysClr val="windowText" lastClr="000000"/>
              </a:solidFill>
            </a:ln>
          </c:spPr>
          <c:invertIfNegative val="0"/>
          <c:cat>
            <c:strRef>
              <c:f>'BCMS Maturity Bar Chart'!$B$3:$V$3</c:f>
              <c:strCache>
                <c:ptCount val="21"/>
                <c:pt idx="0">
                  <c:v>Scope of BCMS</c:v>
                </c:pt>
                <c:pt idx="1">
                  <c:v>BCMS</c:v>
                </c:pt>
                <c:pt idx="2">
                  <c:v>Policy</c:v>
                </c:pt>
                <c:pt idx="3">
                  <c:v>BCMS - Roles, Responsibilities and Authorities</c:v>
                </c:pt>
                <c:pt idx="4">
                  <c:v>Assurance</c:v>
                </c:pt>
                <c:pt idx="5">
                  <c:v>Business Impact Analysis (BIA)</c:v>
                </c:pt>
                <c:pt idx="6">
                  <c:v>Risk Assessment</c:v>
                </c:pt>
                <c:pt idx="7">
                  <c:v>Corporate (Org) Strategy</c:v>
                </c:pt>
                <c:pt idx="8">
                  <c:v>Prioritised Activity Recovery Strategy</c:v>
                </c:pt>
                <c:pt idx="9">
                  <c:v>Resource Recovery Strategy</c:v>
                </c:pt>
                <c:pt idx="10">
                  <c:v>Operational Planning and Control</c:v>
                </c:pt>
                <c:pt idx="11">
                  <c:v>Training and Competence</c:v>
                </c:pt>
                <c:pt idx="12">
                  <c:v>Supply Chain</c:v>
                </c:pt>
                <c:pt idx="13">
                  <c:v>Communications</c:v>
                </c:pt>
                <c:pt idx="14">
                  <c:v>Incident Management</c:v>
                </c:pt>
                <c:pt idx="15">
                  <c:v>Awareness Programme</c:v>
                </c:pt>
                <c:pt idx="16">
                  <c:v>Business Continuity Plan(s)</c:v>
                </c:pt>
                <c:pt idx="17">
                  <c:v>Exercising and Testing</c:v>
                </c:pt>
                <c:pt idx="18">
                  <c:v>Maintenance</c:v>
                </c:pt>
                <c:pt idx="19">
                  <c:v>Performance Evaluation - Business Continuity Arrangements</c:v>
                </c:pt>
                <c:pt idx="20">
                  <c:v>Performance Evaluation - Management Review</c:v>
                </c:pt>
              </c:strCache>
            </c:strRef>
          </c:cat>
          <c:val>
            <c:numRef>
              <c:f>'BCMS Maturity Bar Chart'!$B$4:$V$4</c:f>
              <c:numCache>
                <c:formatCode>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CDD2-4AAC-B745-B1F29DD7279C}"/>
            </c:ext>
          </c:extLst>
        </c:ser>
        <c:dLbls>
          <c:showLegendKey val="0"/>
          <c:showVal val="0"/>
          <c:showCatName val="0"/>
          <c:showSerName val="0"/>
          <c:showPercent val="0"/>
          <c:showBubbleSize val="0"/>
        </c:dLbls>
        <c:gapWidth val="150"/>
        <c:axId val="87069928"/>
        <c:axId val="86545328"/>
      </c:barChart>
      <c:catAx>
        <c:axId val="87069928"/>
        <c:scaling>
          <c:orientation val="minMax"/>
        </c:scaling>
        <c:delete val="0"/>
        <c:axPos val="b"/>
        <c:numFmt formatCode="General" sourceLinked="1"/>
        <c:majorTickMark val="out"/>
        <c:minorTickMark val="none"/>
        <c:tickLblPos val="nextTo"/>
        <c:spPr>
          <a:ln w="25400">
            <a:solidFill>
              <a:schemeClr val="tx1"/>
            </a:solidFill>
          </a:ln>
        </c:spPr>
        <c:crossAx val="86545328"/>
        <c:crossesAt val="0"/>
        <c:auto val="1"/>
        <c:lblAlgn val="ctr"/>
        <c:lblOffset val="100"/>
        <c:noMultiLvlLbl val="0"/>
      </c:catAx>
      <c:valAx>
        <c:axId val="86545328"/>
        <c:scaling>
          <c:orientation val="minMax"/>
          <c:max val="5"/>
          <c:min val="0"/>
        </c:scaling>
        <c:delete val="0"/>
        <c:axPos val="l"/>
        <c:majorGridlines>
          <c:spPr>
            <a:ln w="31750">
              <a:solidFill>
                <a:srgbClr val="FFFF00"/>
              </a:solidFill>
            </a:ln>
          </c:spPr>
        </c:majorGridlines>
        <c:numFmt formatCode="0" sourceLinked="1"/>
        <c:majorTickMark val="out"/>
        <c:minorTickMark val="none"/>
        <c:tickLblPos val="nextTo"/>
        <c:spPr>
          <a:ln w="25400">
            <a:solidFill>
              <a:schemeClr val="tx1"/>
            </a:solidFill>
          </a:ln>
        </c:spPr>
        <c:txPr>
          <a:bodyPr/>
          <a:lstStyle/>
          <a:p>
            <a:pPr>
              <a:defRPr sz="1600" b="1">
                <a:latin typeface="Arial" pitchFamily="34" charset="0"/>
                <a:cs typeface="Arial" pitchFamily="34" charset="0"/>
              </a:defRPr>
            </a:pPr>
            <a:endParaRPr lang="et-EE"/>
          </a:p>
        </c:txPr>
        <c:crossAx val="87069928"/>
        <c:crosses val="autoZero"/>
        <c:crossBetween val="between"/>
        <c:majorUnit val="1"/>
      </c:valAx>
      <c:spPr>
        <a:ln w="19050"/>
      </c:spPr>
    </c:plotArea>
    <c:plotVisOnly val="1"/>
    <c:dispBlanksAs val="gap"/>
    <c:showDLblsOverMax val="0"/>
  </c:chart>
  <c:spPr>
    <a:ln w="28575">
      <a:solidFill>
        <a:sysClr val="windowText" lastClr="000000"/>
      </a:solidFill>
    </a:ln>
  </c:spPr>
  <c:printSettings>
    <c:headerFooter alignWithMargins="0">
      <c:oddFooter>&amp;L&amp;9Version: S 1.0
© Licensed to the Institute of Business Continuity Management 2012.  All Rights Reserved
    Registered No. 2012/00473608&amp;R&amp;9Page &amp;P of &amp;N Pages</c:oddFooter>
    </c:headerFooter>
    <c:pageMargins b="0.98425196850393704" l="0.74803149606299213" r="0.74803149606299213" t="0.98425196850393704" header="0.19685039370078741" footer="0.19685039370078741"/>
    <c:pageSetup paperSize="9" orientation="landscape" horizontalDpi="0"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4.xml"/></Relationships>
</file>

<file path=xl/drawings/_rels/drawing2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5.xml"/></Relationships>
</file>

<file path=xl/drawings/_rels/drawing2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6.xml"/></Relationships>
</file>

<file path=xl/drawings/_rels/drawing2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9.xml"/></Relationships>
</file>

<file path=xl/drawings/_rels/drawing27.xml.rels><?xml version="1.0" encoding="UTF-8" standalone="yes"?>
<Relationships xmlns="http://schemas.openxmlformats.org/package/2006/relationships"><Relationship Id="rId1" Type="http://schemas.openxmlformats.org/officeDocument/2006/relationships/image" Target="../media/image9.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238125</xdr:colOff>
      <xdr:row>1</xdr:row>
      <xdr:rowOff>0</xdr:rowOff>
    </xdr:from>
    <xdr:to>
      <xdr:col>9</xdr:col>
      <xdr:colOff>533400</xdr:colOff>
      <xdr:row>49</xdr:row>
      <xdr:rowOff>57150</xdr:rowOff>
    </xdr:to>
    <xdr:sp macro="" textlink="">
      <xdr:nvSpPr>
        <xdr:cNvPr id="111617" name="Rectangle 1025"/>
        <xdr:cNvSpPr>
          <a:spLocks noChangeArrowheads="1"/>
        </xdr:cNvSpPr>
      </xdr:nvSpPr>
      <xdr:spPr bwMode="auto">
        <a:xfrm>
          <a:off x="238125" y="161925"/>
          <a:ext cx="5867400" cy="78295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lnSpc>
              <a:spcPts val="1200"/>
            </a:lnSpc>
            <a:defRPr sz="1000"/>
          </a:pPr>
          <a:endParaRPr lang="en-GB" sz="1200" b="0" i="0" strike="noStrike">
            <a:solidFill>
              <a:srgbClr val="000000"/>
            </a:solidFill>
            <a:latin typeface="Times New Roman"/>
            <a:cs typeface="Times New Roman"/>
          </a:endParaRPr>
        </a:p>
        <a:p>
          <a:pPr algn="ctr" rtl="0">
            <a:lnSpc>
              <a:spcPts val="1200"/>
            </a:lnSpc>
            <a:defRPr sz="1000"/>
          </a:pPr>
          <a:endParaRPr lang="en-GB" sz="1200" b="0" i="0" strike="noStrike">
            <a:solidFill>
              <a:srgbClr val="000000"/>
            </a:solidFill>
            <a:latin typeface="Times New Roman"/>
            <a:cs typeface="Times New Roman"/>
          </a:endParaRPr>
        </a:p>
        <a:p>
          <a:pPr algn="ctr" rtl="0">
            <a:lnSpc>
              <a:spcPts val="1200"/>
            </a:lnSpc>
            <a:defRPr sz="1000"/>
          </a:pPr>
          <a:endParaRPr lang="en-GB" sz="1200" b="0" i="0" strike="noStrike">
            <a:solidFill>
              <a:srgbClr val="000000"/>
            </a:solidFill>
            <a:latin typeface="Times New Roman"/>
            <a:cs typeface="Times New Roman"/>
          </a:endParaRPr>
        </a:p>
        <a:p>
          <a:pPr algn="ctr" rtl="0">
            <a:lnSpc>
              <a:spcPts val="1200"/>
            </a:lnSpc>
            <a:defRPr sz="1000"/>
          </a:pPr>
          <a:endParaRPr lang="en-GB" sz="1200" b="0" i="0" strike="noStrike">
            <a:solidFill>
              <a:srgbClr val="000000"/>
            </a:solidFill>
            <a:latin typeface="Times New Roman"/>
            <a:cs typeface="Times New Roman"/>
          </a:endParaRPr>
        </a:p>
        <a:p>
          <a:pPr algn="ctr" rtl="0">
            <a:lnSpc>
              <a:spcPts val="1200"/>
            </a:lnSpc>
            <a:defRPr sz="1000"/>
          </a:pPr>
          <a:endParaRPr lang="en-GB" sz="1200" b="0" i="0" strike="noStrike">
            <a:solidFill>
              <a:srgbClr val="000000"/>
            </a:solidFill>
            <a:latin typeface="Times New Roman"/>
            <a:cs typeface="Times New Roman"/>
          </a:endParaRPr>
        </a:p>
        <a:p>
          <a:pPr algn="ctr" rtl="0">
            <a:lnSpc>
              <a:spcPts val="1200"/>
            </a:lnSpc>
            <a:defRPr sz="1000"/>
          </a:pPr>
          <a:endParaRPr lang="en-GB" sz="1200" b="0" i="0" strike="noStrike">
            <a:solidFill>
              <a:srgbClr val="000000"/>
            </a:solidFill>
            <a:latin typeface="Times New Roman"/>
            <a:cs typeface="Times New Roman"/>
          </a:endParaRPr>
        </a:p>
        <a:p>
          <a:pPr algn="ctr" rtl="0">
            <a:lnSpc>
              <a:spcPts val="1200"/>
            </a:lnSpc>
            <a:defRPr sz="1000"/>
          </a:pPr>
          <a:endParaRPr lang="en-GB" sz="1200" b="0" i="0" strike="noStrike">
            <a:solidFill>
              <a:srgbClr val="000000"/>
            </a:solidFill>
            <a:latin typeface="Times New Roman"/>
            <a:cs typeface="Times New Roman"/>
          </a:endParaRPr>
        </a:p>
        <a:p>
          <a:pPr algn="ctr" rtl="0">
            <a:lnSpc>
              <a:spcPts val="1200"/>
            </a:lnSpc>
            <a:defRPr sz="1000"/>
          </a:pPr>
          <a:endParaRPr lang="en-GB" sz="1200" b="0" i="0" strike="noStrike">
            <a:solidFill>
              <a:srgbClr val="000000"/>
            </a:solidFill>
            <a:latin typeface="Times New Roman"/>
            <a:cs typeface="Times New Roman"/>
          </a:endParaRPr>
        </a:p>
        <a:p>
          <a:pPr algn="ctr" rtl="0">
            <a:lnSpc>
              <a:spcPts val="1200"/>
            </a:lnSpc>
            <a:defRPr sz="1000"/>
          </a:pPr>
          <a:endParaRPr lang="en-GB" sz="1200" b="0" i="0" strike="noStrike">
            <a:solidFill>
              <a:srgbClr val="000000"/>
            </a:solidFill>
            <a:latin typeface="Times New Roman"/>
            <a:cs typeface="Times New Roman"/>
          </a:endParaRPr>
        </a:p>
        <a:p>
          <a:pPr algn="ctr" rtl="0">
            <a:lnSpc>
              <a:spcPts val="1200"/>
            </a:lnSpc>
            <a:defRPr sz="1000"/>
          </a:pPr>
          <a:r>
            <a:rPr lang="en-GB" sz="1200" b="0" i="0" strike="noStrike">
              <a:solidFill>
                <a:srgbClr val="000000"/>
              </a:solidFill>
              <a:latin typeface="Times New Roman"/>
              <a:cs typeface="Times New Roman"/>
            </a:rPr>
            <a:t> </a:t>
          </a:r>
        </a:p>
        <a:p>
          <a:pPr algn="ctr" rtl="0">
            <a:lnSpc>
              <a:spcPts val="1200"/>
            </a:lnSpc>
            <a:defRPr sz="1000"/>
          </a:pPr>
          <a:endParaRPr lang="en-GB" sz="1200" b="0" i="0" strike="noStrike">
            <a:solidFill>
              <a:srgbClr val="000000"/>
            </a:solidFill>
            <a:latin typeface="Times New Roman"/>
            <a:cs typeface="Times New Roman"/>
          </a:endParaRPr>
        </a:p>
        <a:p>
          <a:pPr algn="ctr" rtl="0">
            <a:lnSpc>
              <a:spcPts val="1200"/>
            </a:lnSpc>
            <a:defRPr sz="1000"/>
          </a:pPr>
          <a:endParaRPr lang="en-GB" sz="1200" b="0" i="0" strike="noStrike">
            <a:solidFill>
              <a:srgbClr val="000000"/>
            </a:solidFill>
            <a:latin typeface="Times New Roman"/>
            <a:cs typeface="Times New Roman"/>
          </a:endParaRPr>
        </a:p>
        <a:p>
          <a:pPr algn="ctr" rtl="0">
            <a:lnSpc>
              <a:spcPts val="2700"/>
            </a:lnSpc>
            <a:defRPr sz="1000"/>
          </a:pPr>
          <a:r>
            <a:rPr lang="en-GB" sz="2600" b="1" i="1" strike="noStrike">
              <a:solidFill>
                <a:srgbClr val="000000"/>
              </a:solidFill>
              <a:latin typeface="Arial"/>
              <a:cs typeface="Arial"/>
            </a:rPr>
            <a:t>Business Continuity </a:t>
          </a:r>
        </a:p>
        <a:p>
          <a:pPr algn="ctr" rtl="0">
            <a:lnSpc>
              <a:spcPts val="2700"/>
            </a:lnSpc>
            <a:defRPr sz="1000"/>
          </a:pPr>
          <a:r>
            <a:rPr lang="en-GB" sz="2600" b="1" i="1" strike="noStrike">
              <a:solidFill>
                <a:srgbClr val="000000"/>
              </a:solidFill>
              <a:latin typeface="Arial"/>
              <a:cs typeface="Arial"/>
            </a:rPr>
            <a:t>Management System</a:t>
          </a:r>
        </a:p>
        <a:p>
          <a:pPr algn="ctr" rtl="0">
            <a:lnSpc>
              <a:spcPts val="2700"/>
            </a:lnSpc>
            <a:defRPr sz="1000"/>
          </a:pPr>
          <a:endParaRPr lang="en-GB" sz="2600" b="1" i="1" strike="noStrike">
            <a:solidFill>
              <a:srgbClr val="000000"/>
            </a:solidFill>
            <a:latin typeface="Arial"/>
            <a:cs typeface="Arial"/>
          </a:endParaRPr>
        </a:p>
        <a:p>
          <a:pPr algn="ctr" rtl="0">
            <a:lnSpc>
              <a:spcPts val="2700"/>
            </a:lnSpc>
            <a:defRPr sz="1000"/>
          </a:pPr>
          <a:r>
            <a:rPr lang="en-GB" sz="2600" b="1" i="1" strike="noStrike">
              <a:solidFill>
                <a:srgbClr val="000000"/>
              </a:solidFill>
              <a:latin typeface="Arial"/>
              <a:cs typeface="Arial"/>
            </a:rPr>
            <a:t>[BCMS]</a:t>
          </a:r>
        </a:p>
        <a:p>
          <a:pPr algn="ctr" rtl="0">
            <a:lnSpc>
              <a:spcPts val="2700"/>
            </a:lnSpc>
            <a:defRPr sz="1000"/>
          </a:pPr>
          <a:endParaRPr lang="en-GB" sz="2600" b="1" i="1" strike="noStrike">
            <a:solidFill>
              <a:srgbClr val="000000"/>
            </a:solidFill>
            <a:latin typeface="Arial"/>
            <a:cs typeface="Arial"/>
          </a:endParaRPr>
        </a:p>
        <a:p>
          <a:pPr algn="ctr" rtl="0">
            <a:lnSpc>
              <a:spcPts val="2700"/>
            </a:lnSpc>
            <a:defRPr sz="1000"/>
          </a:pPr>
          <a:r>
            <a:rPr lang="en-GB" sz="2600" b="1" i="1" strike="noStrike">
              <a:solidFill>
                <a:srgbClr val="000000"/>
              </a:solidFill>
              <a:latin typeface="Arial"/>
              <a:cs typeface="Arial"/>
            </a:rPr>
            <a:t>Organisation Self </a:t>
          </a:r>
        </a:p>
        <a:p>
          <a:pPr algn="ctr" rtl="0">
            <a:lnSpc>
              <a:spcPts val="2700"/>
            </a:lnSpc>
            <a:defRPr sz="1000"/>
          </a:pPr>
          <a:r>
            <a:rPr lang="en-GB" sz="2600" b="1" i="1" strike="noStrike">
              <a:solidFill>
                <a:srgbClr val="000000"/>
              </a:solidFill>
              <a:latin typeface="Arial"/>
              <a:cs typeface="Arial"/>
            </a:rPr>
            <a:t>Assessment Review</a:t>
          </a:r>
        </a:p>
        <a:p>
          <a:pPr algn="ctr" rtl="0">
            <a:lnSpc>
              <a:spcPts val="2500"/>
            </a:lnSpc>
            <a:defRPr sz="1000"/>
          </a:pPr>
          <a:endParaRPr lang="en-GB" sz="2600" b="0" i="0" strike="noStrike">
            <a:solidFill>
              <a:srgbClr val="000000"/>
            </a:solidFill>
            <a:latin typeface="Haettenschweiler"/>
          </a:endParaRPr>
        </a:p>
        <a:p>
          <a:pPr algn="ctr" rtl="0">
            <a:lnSpc>
              <a:spcPts val="2500"/>
            </a:lnSpc>
            <a:defRPr sz="1000"/>
          </a:pPr>
          <a:endParaRPr lang="en-GB" sz="2600" b="0" i="0" strike="noStrike">
            <a:solidFill>
              <a:srgbClr val="800000"/>
            </a:solidFill>
            <a:latin typeface="Haettenschweiler"/>
          </a:endParaRPr>
        </a:p>
        <a:p>
          <a:pPr algn="ctr" rtl="0">
            <a:lnSpc>
              <a:spcPts val="2500"/>
            </a:lnSpc>
            <a:defRPr sz="1000"/>
          </a:pPr>
          <a:endParaRPr lang="en-GB" sz="2600" b="0" i="0" strike="noStrike">
            <a:solidFill>
              <a:srgbClr val="800000"/>
            </a:solidFill>
            <a:latin typeface="Haettenschweiler"/>
          </a:endParaRPr>
        </a:p>
        <a:p>
          <a:pPr algn="ctr" rtl="0">
            <a:lnSpc>
              <a:spcPts val="2500"/>
            </a:lnSpc>
            <a:defRPr sz="1000"/>
          </a:pPr>
          <a:endParaRPr lang="en-GB" sz="2600" b="0" i="0" strike="noStrike">
            <a:solidFill>
              <a:srgbClr val="800000"/>
            </a:solidFill>
            <a:latin typeface="Haettenschweiler"/>
          </a:endParaRPr>
        </a:p>
        <a:p>
          <a:pPr algn="ctr" rtl="0">
            <a:lnSpc>
              <a:spcPts val="2500"/>
            </a:lnSpc>
            <a:defRPr sz="1000"/>
          </a:pPr>
          <a:endParaRPr lang="en-GB" sz="2600" b="0" i="0" strike="noStrike">
            <a:solidFill>
              <a:srgbClr val="800000"/>
            </a:solidFill>
            <a:latin typeface="Haettenschweiler"/>
          </a:endParaRPr>
        </a:p>
        <a:p>
          <a:pPr algn="ctr" rtl="0">
            <a:lnSpc>
              <a:spcPts val="2500"/>
            </a:lnSpc>
            <a:defRPr sz="1000"/>
          </a:pPr>
          <a:endParaRPr lang="en-GB" sz="2600" b="0" i="0" strike="noStrike">
            <a:solidFill>
              <a:srgbClr val="800000"/>
            </a:solidFill>
            <a:latin typeface="Haettenschweiler"/>
          </a:endParaRPr>
        </a:p>
        <a:p>
          <a:pPr algn="ctr" rtl="0">
            <a:lnSpc>
              <a:spcPts val="2500"/>
            </a:lnSpc>
            <a:defRPr sz="1000"/>
          </a:pPr>
          <a:endParaRPr lang="en-GB" sz="2600" b="0" i="0" strike="noStrike">
            <a:solidFill>
              <a:srgbClr val="800000"/>
            </a:solidFill>
            <a:latin typeface="Haettenschweiler"/>
          </a:endParaRPr>
        </a:p>
        <a:p>
          <a:pPr algn="ctr" rtl="0">
            <a:lnSpc>
              <a:spcPts val="2500"/>
            </a:lnSpc>
            <a:defRPr sz="1000"/>
          </a:pPr>
          <a:endParaRPr lang="en-GB" sz="2600" b="0" i="0" strike="noStrike">
            <a:solidFill>
              <a:srgbClr val="800000"/>
            </a:solidFill>
            <a:latin typeface="Haettenschweiler"/>
          </a:endParaRPr>
        </a:p>
        <a:p>
          <a:pPr algn="ctr" rtl="0">
            <a:lnSpc>
              <a:spcPts val="2400"/>
            </a:lnSpc>
            <a:defRPr sz="1000"/>
          </a:pPr>
          <a:endParaRPr lang="en-GB" sz="2600" b="0" i="0" strike="noStrike">
            <a:solidFill>
              <a:srgbClr val="800000"/>
            </a:solidFill>
            <a:latin typeface="Haettenschweiler"/>
          </a:endParaRPr>
        </a:p>
        <a:p>
          <a:pPr algn="ctr" rtl="0">
            <a:lnSpc>
              <a:spcPts val="2500"/>
            </a:lnSpc>
            <a:defRPr sz="1000"/>
          </a:pPr>
          <a:endParaRPr lang="en-GB" sz="2600" b="0" i="0" strike="noStrike">
            <a:solidFill>
              <a:srgbClr val="800000"/>
            </a:solidFill>
            <a:latin typeface="Haettenschweiler"/>
          </a:endParaRPr>
        </a:p>
        <a:p>
          <a:pPr algn="ctr" rtl="0">
            <a:lnSpc>
              <a:spcPts val="2400"/>
            </a:lnSpc>
            <a:defRPr sz="1000"/>
          </a:pPr>
          <a:endParaRPr lang="en-GB" sz="2600" b="0" i="0" strike="noStrike">
            <a:solidFill>
              <a:srgbClr val="800000"/>
            </a:solidFill>
            <a:latin typeface="Haettenschweiler"/>
          </a:endParaRPr>
        </a:p>
        <a:p>
          <a:pPr algn="ctr" rtl="0">
            <a:lnSpc>
              <a:spcPts val="2400"/>
            </a:lnSpc>
            <a:defRPr sz="1000"/>
          </a:pPr>
          <a:endParaRPr lang="en-GB" sz="2600" b="0" i="0" strike="noStrike">
            <a:solidFill>
              <a:srgbClr val="800000"/>
            </a:solidFill>
            <a:latin typeface="Haettenschweiler"/>
          </a:endParaRPr>
        </a:p>
      </xdr:txBody>
    </xdr:sp>
    <xdr:clientData/>
  </xdr:twoCellAnchor>
  <xdr:twoCellAnchor editAs="oneCell">
    <xdr:from>
      <xdr:col>2</xdr:col>
      <xdr:colOff>180975</xdr:colOff>
      <xdr:row>40</xdr:row>
      <xdr:rowOff>76200</xdr:rowOff>
    </xdr:from>
    <xdr:to>
      <xdr:col>2</xdr:col>
      <xdr:colOff>295275</xdr:colOff>
      <xdr:row>42</xdr:row>
      <xdr:rowOff>123825</xdr:rowOff>
    </xdr:to>
    <xdr:sp macro="" textlink="">
      <xdr:nvSpPr>
        <xdr:cNvPr id="5450160" name="Text Box 1028"/>
        <xdr:cNvSpPr txBox="1">
          <a:spLocks noChangeArrowheads="1"/>
        </xdr:cNvSpPr>
      </xdr:nvSpPr>
      <xdr:spPr bwMode="auto">
        <a:xfrm>
          <a:off x="1162050" y="6553200"/>
          <a:ext cx="1143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552450</xdr:colOff>
      <xdr:row>36</xdr:row>
      <xdr:rowOff>123825</xdr:rowOff>
    </xdr:from>
    <xdr:to>
      <xdr:col>3</xdr:col>
      <xdr:colOff>57150</xdr:colOff>
      <xdr:row>39</xdr:row>
      <xdr:rowOff>9525</xdr:rowOff>
    </xdr:to>
    <xdr:sp macro="" textlink="">
      <xdr:nvSpPr>
        <xdr:cNvPr id="5450161" name="Text Box 1029"/>
        <xdr:cNvSpPr txBox="1">
          <a:spLocks noChangeArrowheads="1"/>
        </xdr:cNvSpPr>
      </xdr:nvSpPr>
      <xdr:spPr bwMode="auto">
        <a:xfrm>
          <a:off x="1533525" y="5953125"/>
          <a:ext cx="1143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19050</xdr:colOff>
      <xdr:row>31</xdr:row>
      <xdr:rowOff>38100</xdr:rowOff>
    </xdr:from>
    <xdr:ext cx="5143500" cy="2905126"/>
    <xdr:sp macro="" textlink="">
      <xdr:nvSpPr>
        <xdr:cNvPr id="10" name="TextBox 9"/>
        <xdr:cNvSpPr txBox="1"/>
      </xdr:nvSpPr>
      <xdr:spPr>
        <a:xfrm>
          <a:off x="390525" y="5057775"/>
          <a:ext cx="5143500" cy="2905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200" b="1">
              <a:solidFill>
                <a:schemeClr val="tx1"/>
              </a:solidFill>
              <a:latin typeface="+mn-lt"/>
              <a:ea typeface="+mn-ea"/>
              <a:cs typeface="+mn-cs"/>
            </a:rPr>
            <a:t>Conditions of Use and Disclaimer:</a:t>
          </a:r>
          <a:endParaRPr lang="en-GB" sz="1200">
            <a:solidFill>
              <a:schemeClr val="tx1"/>
            </a:solidFill>
            <a:latin typeface="+mn-lt"/>
            <a:ea typeface="+mn-ea"/>
            <a:cs typeface="+mn-cs"/>
          </a:endParaRPr>
        </a:p>
        <a:p>
          <a:r>
            <a:rPr lang="en-GB" sz="1100">
              <a:solidFill>
                <a:schemeClr val="tx1"/>
              </a:solidFill>
              <a:latin typeface="+mn-lt"/>
              <a:ea typeface="+mn-ea"/>
              <a:cs typeface="+mn-cs"/>
            </a:rPr>
            <a:t>Within the context of providing the BCMS self assessment review the IBCM endeavours to ensure that the information contained within it is correct and whilst every effort is made to ensure the accuracy of such information, it accepts no liability for any error or omission in the same. Consequently, the author, copyright holder, IBCM and licensees make no representations or warranties, expressed or implied, concerning the BCMS self assessment review and each individual or organisation should consult their advisors with respect to individual or organisation  issues. The information contained herein is aligned</a:t>
          </a:r>
          <a:r>
            <a:rPr lang="en-GB" sz="1100" baseline="0">
              <a:solidFill>
                <a:schemeClr val="tx1"/>
              </a:solidFill>
              <a:latin typeface="+mn-lt"/>
              <a:ea typeface="+mn-ea"/>
              <a:cs typeface="+mn-cs"/>
            </a:rPr>
            <a:t> to and based upon ISO 22301:2012 and ISO 22313:2012 and other</a:t>
          </a:r>
          <a:r>
            <a:rPr lang="en-GB" sz="1100">
              <a:solidFill>
                <a:schemeClr val="tx1"/>
              </a:solidFill>
              <a:latin typeface="+mn-lt"/>
              <a:ea typeface="+mn-ea"/>
              <a:cs typeface="+mn-cs"/>
            </a:rPr>
            <a:t> sources that are believed to reliable, but their accuracy is not guaranteed, and it should be understood to be general information only. The information is not intended to be taken as advice with respect to any individual, situation or organisation and cannot be relied upon as such. All such matters should be reviewed with the users own qualified advisors</a:t>
          </a:r>
          <a:r>
            <a:rPr lang="en-GB" sz="1100" b="1">
              <a:solidFill>
                <a:schemeClr val="tx1"/>
              </a:solidFill>
              <a:latin typeface="+mn-lt"/>
              <a:ea typeface="+mn-ea"/>
              <a:cs typeface="+mn-cs"/>
            </a:rPr>
            <a:t>.    It is also essential that the Introduction and User Guidelines and Note including the notice of restricted</a:t>
          </a:r>
          <a:r>
            <a:rPr lang="en-GB" sz="1100" b="1" baseline="0">
              <a:solidFill>
                <a:schemeClr val="tx1"/>
              </a:solidFill>
              <a:latin typeface="+mn-lt"/>
              <a:ea typeface="+mn-ea"/>
              <a:cs typeface="+mn-cs"/>
            </a:rPr>
            <a:t> use are read throughly and understood before commencing  the use of the review.</a:t>
          </a:r>
          <a:endParaRPr lang="en-GB" sz="1100" b="1">
            <a:solidFill>
              <a:schemeClr val="tx1"/>
            </a:solidFill>
            <a:latin typeface="+mn-lt"/>
            <a:ea typeface="+mn-ea"/>
            <a:cs typeface="+mn-cs"/>
          </a:endParaRPr>
        </a:p>
        <a:p>
          <a:endParaRPr lang="en-GB" sz="1100"/>
        </a:p>
      </xdr:txBody>
    </xdr:sp>
    <xdr:clientData/>
  </xdr:oneCellAnchor>
  <xdr:twoCellAnchor>
    <xdr:from>
      <xdr:col>0</xdr:col>
      <xdr:colOff>276225</xdr:colOff>
      <xdr:row>3</xdr:row>
      <xdr:rowOff>85725</xdr:rowOff>
    </xdr:from>
    <xdr:to>
      <xdr:col>9</xdr:col>
      <xdr:colOff>485775</xdr:colOff>
      <xdr:row>12</xdr:row>
      <xdr:rowOff>76200</xdr:rowOff>
    </xdr:to>
    <xdr:pic>
      <xdr:nvPicPr>
        <xdr:cNvPr id="5450163" name="Picture 3146"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571500"/>
          <a:ext cx="545782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180975</xdr:colOff>
      <xdr:row>0</xdr:row>
      <xdr:rowOff>19050</xdr:rowOff>
    </xdr:from>
    <xdr:to>
      <xdr:col>3</xdr:col>
      <xdr:colOff>400050</xdr:colOff>
      <xdr:row>0</xdr:row>
      <xdr:rowOff>647700</xdr:rowOff>
    </xdr:to>
    <xdr:pic>
      <xdr:nvPicPr>
        <xdr:cNvPr id="470067" name="Picture 1" descr="image00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9050"/>
          <a:ext cx="16287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219075</xdr:colOff>
      <xdr:row>0</xdr:row>
      <xdr:rowOff>66675</xdr:rowOff>
    </xdr:from>
    <xdr:to>
      <xdr:col>3</xdr:col>
      <xdr:colOff>523875</xdr:colOff>
      <xdr:row>0</xdr:row>
      <xdr:rowOff>752475</xdr:rowOff>
    </xdr:to>
    <xdr:pic>
      <xdr:nvPicPr>
        <xdr:cNvPr id="870446" name="Picture 1" descr="image0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6675"/>
          <a:ext cx="17049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3</xdr:col>
      <xdr:colOff>323850</xdr:colOff>
      <xdr:row>0</xdr:row>
      <xdr:rowOff>742950</xdr:rowOff>
    </xdr:to>
    <xdr:pic>
      <xdr:nvPicPr>
        <xdr:cNvPr id="946227" name="Picture 1" descr="image0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7150"/>
          <a:ext cx="16954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247650</xdr:colOff>
      <xdr:row>0</xdr:row>
      <xdr:rowOff>28575</xdr:rowOff>
    </xdr:from>
    <xdr:to>
      <xdr:col>3</xdr:col>
      <xdr:colOff>514350</xdr:colOff>
      <xdr:row>0</xdr:row>
      <xdr:rowOff>771525</xdr:rowOff>
    </xdr:to>
    <xdr:pic>
      <xdr:nvPicPr>
        <xdr:cNvPr id="357439" name="Picture 1" descr="image0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8575"/>
          <a:ext cx="16954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0</xdr:row>
      <xdr:rowOff>38100</xdr:rowOff>
    </xdr:from>
    <xdr:to>
      <xdr:col>32</xdr:col>
      <xdr:colOff>447675</xdr:colOff>
      <xdr:row>37</xdr:row>
      <xdr:rowOff>95250</xdr:rowOff>
    </xdr:to>
    <xdr:graphicFrame macro="">
      <xdr:nvGraphicFramePr>
        <xdr:cNvPr id="1030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0.00375</cdr:x>
      <cdr:y>0.01573</cdr:y>
    </cdr:from>
    <cdr:to>
      <cdr:x>0.2186</cdr:x>
      <cdr:y>0.15604</cdr:y>
    </cdr:to>
    <cdr:pic>
      <cdr:nvPicPr>
        <cdr:cNvPr id="2" name="Picture 1" descr="image001.jp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3000" y="149679"/>
          <a:ext cx="3033066" cy="1334903"/>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32</xdr:col>
      <xdr:colOff>428625</xdr:colOff>
      <xdr:row>35</xdr:row>
      <xdr:rowOff>123825</xdr:rowOff>
    </xdr:to>
    <xdr:graphicFrame macro="">
      <xdr:nvGraphicFramePr>
        <xdr:cNvPr id="588496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0.00375</cdr:x>
      <cdr:y>0.01573</cdr:y>
    </cdr:from>
    <cdr:to>
      <cdr:x>0.2186</cdr:x>
      <cdr:y>0.15604</cdr:y>
    </cdr:to>
    <cdr:pic>
      <cdr:nvPicPr>
        <cdr:cNvPr id="2" name="Picture 1" descr="image001.jp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3000" y="149679"/>
          <a:ext cx="3033066" cy="1334903"/>
        </a:xfrm>
        <a:prstGeom xmlns:a="http://schemas.openxmlformats.org/drawingml/2006/main" prst="rect">
          <a:avLst/>
        </a:prstGeom>
      </cdr:spPr>
    </cdr:pic>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26</xdr:col>
      <xdr:colOff>571500</xdr:colOff>
      <xdr:row>16</xdr:row>
      <xdr:rowOff>104775</xdr:rowOff>
    </xdr:to>
    <xdr:graphicFrame macro="">
      <xdr:nvGraphicFramePr>
        <xdr:cNvPr id="816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23</xdr:col>
      <xdr:colOff>381000</xdr:colOff>
      <xdr:row>11</xdr:row>
      <xdr:rowOff>19050</xdr:rowOff>
    </xdr:from>
    <xdr:to>
      <xdr:col>26</xdr:col>
      <xdr:colOff>409575</xdr:colOff>
      <xdr:row>15</xdr:row>
      <xdr:rowOff>85725</xdr:rowOff>
    </xdr:to>
    <xdr:pic>
      <xdr:nvPicPr>
        <xdr:cNvPr id="81635" name="Picture 2" descr="image001.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39025" y="5200650"/>
          <a:ext cx="18573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c:userShapes xmlns:c="http://schemas.openxmlformats.org/drawingml/2006/chart">
  <cdr:relSizeAnchor xmlns:cdr="http://schemas.openxmlformats.org/drawingml/2006/chartDrawing">
    <cdr:from>
      <cdr:x>0.05489</cdr:x>
      <cdr:y>0.47935</cdr:y>
    </cdr:from>
    <cdr:to>
      <cdr:x>0.10432</cdr:x>
      <cdr:y>0.65832</cdr:y>
    </cdr:to>
    <cdr:sp macro="" textlink="">
      <cdr:nvSpPr>
        <cdr:cNvPr id="81922" name="AutoShape 2"/>
        <cdr:cNvSpPr>
          <a:spLocks xmlns:a="http://schemas.openxmlformats.org/drawingml/2006/main" noChangeArrowheads="1"/>
        </cdr:cNvSpPr>
      </cdr:nvSpPr>
      <cdr:spPr bwMode="auto">
        <a:xfrm xmlns:a="http://schemas.openxmlformats.org/drawingml/2006/main">
          <a:off x="461170" y="2747223"/>
          <a:ext cx="412433" cy="1024528"/>
        </a:xfrm>
        <a:prstGeom xmlns:a="http://schemas.openxmlformats.org/drawingml/2006/main" prst="upDownArrow">
          <a:avLst>
            <a:gd name="adj1" fmla="val 50000"/>
            <a:gd name="adj2" fmla="val 49682"/>
          </a:avLst>
        </a:prstGeom>
        <a:solidFill xmlns:a="http://schemas.openxmlformats.org/drawingml/2006/main">
          <a:srgbClr val="FF0000"/>
        </a:solidFill>
        <a:ln xmlns:a="http://schemas.openxmlformats.org/drawingml/2006/main" w="9525">
          <a:solidFill>
            <a:srgbClr val="000000"/>
          </a:solidFill>
          <a:miter lim="800000"/>
          <a:headEnd/>
          <a:tailEnd/>
        </a:ln>
      </cdr:spPr>
      <cdr:txBody>
        <a:bodyPr xmlns:a="http://schemas.openxmlformats.org/drawingml/2006/main" vertOverflow="clip" vert="vert270" wrap="square" lIns="27432" tIns="22860" rIns="0" bIns="0" anchor="t" upright="1"/>
        <a:lstStyle xmlns:a="http://schemas.openxmlformats.org/drawingml/2006/main"/>
        <a:p xmlns:a="http://schemas.openxmlformats.org/drawingml/2006/main">
          <a:pPr algn="r" rtl="0">
            <a:defRPr sz="1000"/>
          </a:pPr>
          <a:r>
            <a:rPr lang="en-GB" sz="1050" b="1" i="0" strike="noStrike">
              <a:solidFill>
                <a:srgbClr val="000000"/>
              </a:solidFill>
              <a:latin typeface="Arial"/>
              <a:cs typeface="Arial"/>
            </a:rPr>
            <a:t>0% - 33%</a:t>
          </a:r>
        </a:p>
      </cdr:txBody>
    </cdr:sp>
  </cdr:relSizeAnchor>
  <cdr:relSizeAnchor xmlns:cdr="http://schemas.openxmlformats.org/drawingml/2006/chartDrawing">
    <cdr:from>
      <cdr:x>0.05489</cdr:x>
      <cdr:y>0.10371</cdr:y>
    </cdr:from>
    <cdr:to>
      <cdr:x>0.10432</cdr:x>
      <cdr:y>0.29767</cdr:y>
    </cdr:to>
    <cdr:sp macro="" textlink="">
      <cdr:nvSpPr>
        <cdr:cNvPr id="81923" name="AutoShape 3"/>
        <cdr:cNvSpPr>
          <a:spLocks xmlns:a="http://schemas.openxmlformats.org/drawingml/2006/main" noChangeArrowheads="1"/>
        </cdr:cNvSpPr>
      </cdr:nvSpPr>
      <cdr:spPr bwMode="auto">
        <a:xfrm xmlns:a="http://schemas.openxmlformats.org/drawingml/2006/main">
          <a:off x="461170" y="596840"/>
          <a:ext cx="412433" cy="1110374"/>
        </a:xfrm>
        <a:prstGeom xmlns:a="http://schemas.openxmlformats.org/drawingml/2006/main" prst="upDownArrow">
          <a:avLst>
            <a:gd name="adj1" fmla="val 50000"/>
            <a:gd name="adj2" fmla="val 53845"/>
          </a:avLst>
        </a:prstGeom>
        <a:solidFill xmlns:a="http://schemas.openxmlformats.org/drawingml/2006/main">
          <a:srgbClr val="99CC00"/>
        </a:solidFill>
        <a:ln xmlns:a="http://schemas.openxmlformats.org/drawingml/2006/main" w="9525">
          <a:solidFill>
            <a:srgbClr val="000000"/>
          </a:solidFill>
          <a:miter lim="800000"/>
          <a:headEnd/>
          <a:tailEnd/>
        </a:ln>
      </cdr:spPr>
      <cdr:txBody>
        <a:bodyPr xmlns:a="http://schemas.openxmlformats.org/drawingml/2006/main" vertOverflow="clip" vert="vert270" wrap="square" lIns="27432" tIns="22860" rIns="0" bIns="0" anchor="t" upright="1"/>
        <a:lstStyle xmlns:a="http://schemas.openxmlformats.org/drawingml/2006/main"/>
        <a:p xmlns:a="http://schemas.openxmlformats.org/drawingml/2006/main">
          <a:pPr algn="r" rtl="0">
            <a:defRPr sz="1000"/>
          </a:pPr>
          <a:r>
            <a:rPr lang="en-GB" sz="1050" b="1" i="0" strike="noStrike">
              <a:solidFill>
                <a:srgbClr val="000000"/>
              </a:solidFill>
              <a:latin typeface="Arial"/>
              <a:cs typeface="Arial"/>
            </a:rPr>
            <a:t>67% - 100%</a:t>
          </a:r>
        </a:p>
      </cdr:txBody>
    </cdr:sp>
  </cdr:relSizeAnchor>
  <cdr:relSizeAnchor xmlns:cdr="http://schemas.openxmlformats.org/drawingml/2006/chartDrawing">
    <cdr:from>
      <cdr:x>0.05489</cdr:x>
      <cdr:y>0.29718</cdr:y>
    </cdr:from>
    <cdr:to>
      <cdr:x>0.10432</cdr:x>
      <cdr:y>0.47984</cdr:y>
    </cdr:to>
    <cdr:sp macro="" textlink="">
      <cdr:nvSpPr>
        <cdr:cNvPr id="81924" name="AutoShape 4"/>
        <cdr:cNvSpPr>
          <a:spLocks xmlns:a="http://schemas.openxmlformats.org/drawingml/2006/main" noChangeArrowheads="1"/>
        </cdr:cNvSpPr>
      </cdr:nvSpPr>
      <cdr:spPr bwMode="auto">
        <a:xfrm xmlns:a="http://schemas.openxmlformats.org/drawingml/2006/main">
          <a:off x="461170" y="1704400"/>
          <a:ext cx="412433" cy="1045637"/>
        </a:xfrm>
        <a:prstGeom xmlns:a="http://schemas.openxmlformats.org/drawingml/2006/main" prst="upDownArrow">
          <a:avLst>
            <a:gd name="adj1" fmla="val 50000"/>
            <a:gd name="adj2" fmla="val 50706"/>
          </a:avLst>
        </a:prstGeom>
        <a:solidFill xmlns:a="http://schemas.openxmlformats.org/drawingml/2006/main">
          <a:srgbClr val="FFFF00"/>
        </a:solidFill>
        <a:ln xmlns:a="http://schemas.openxmlformats.org/drawingml/2006/main" w="9525">
          <a:solidFill>
            <a:srgbClr val="000000"/>
          </a:solidFill>
          <a:miter lim="800000"/>
          <a:headEnd/>
          <a:tailEnd/>
        </a:ln>
      </cdr:spPr>
      <cdr:txBody>
        <a:bodyPr xmlns:a="http://schemas.openxmlformats.org/drawingml/2006/main" vertOverflow="clip" vert="vert270" wrap="square" lIns="27432" tIns="22860" rIns="0" bIns="0" anchor="t" upright="1"/>
        <a:lstStyle xmlns:a="http://schemas.openxmlformats.org/drawingml/2006/main"/>
        <a:p xmlns:a="http://schemas.openxmlformats.org/drawingml/2006/main">
          <a:pPr algn="r" rtl="0">
            <a:defRPr sz="1000"/>
          </a:pPr>
          <a:r>
            <a:rPr lang="en-GB" sz="1050" b="1" i="0" strike="noStrike">
              <a:solidFill>
                <a:srgbClr val="000000"/>
              </a:solidFill>
              <a:latin typeface="Arial"/>
              <a:cs typeface="Arial"/>
            </a:rPr>
            <a:t>34% - 66%</a:t>
          </a:r>
        </a:p>
      </cdr:txBody>
    </cdr:sp>
  </cdr:relSizeAnchor>
  <cdr:relSizeAnchor xmlns:cdr="http://schemas.openxmlformats.org/drawingml/2006/chartDrawing">
    <cdr:from>
      <cdr:x>0.0023</cdr:x>
      <cdr:y>0.18338</cdr:y>
    </cdr:from>
    <cdr:to>
      <cdr:x>0.05148</cdr:x>
      <cdr:y>0.77561</cdr:y>
    </cdr:to>
    <cdr:sp macro="" textlink="">
      <cdr:nvSpPr>
        <cdr:cNvPr id="81925" name="Text Box 5"/>
        <cdr:cNvSpPr txBox="1">
          <a:spLocks xmlns:a="http://schemas.openxmlformats.org/drawingml/2006/main" noChangeArrowheads="1"/>
        </cdr:cNvSpPr>
      </cdr:nvSpPr>
      <cdr:spPr bwMode="auto">
        <a:xfrm xmlns:a="http://schemas.openxmlformats.org/drawingml/2006/main">
          <a:off x="22349" y="1070156"/>
          <a:ext cx="477964" cy="34560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en-GB" sz="1100" b="1" i="0" strike="noStrike">
              <a:solidFill>
                <a:srgbClr val="000000"/>
              </a:solidFill>
              <a:latin typeface="Arial"/>
              <a:cs typeface="Arial"/>
            </a:rPr>
            <a:t>A</a:t>
          </a:r>
        </a:p>
        <a:p xmlns:a="http://schemas.openxmlformats.org/drawingml/2006/main">
          <a:pPr algn="ctr" rtl="0">
            <a:defRPr sz="1000"/>
          </a:pPr>
          <a:r>
            <a:rPr lang="en-GB" sz="1100" b="1" i="0" strike="noStrike">
              <a:solidFill>
                <a:srgbClr val="000000"/>
              </a:solidFill>
              <a:latin typeface="Arial"/>
              <a:cs typeface="Arial"/>
            </a:rPr>
            <a:t>L</a:t>
          </a:r>
        </a:p>
        <a:p xmlns:a="http://schemas.openxmlformats.org/drawingml/2006/main">
          <a:pPr algn="ctr" rtl="0">
            <a:defRPr sz="1000"/>
          </a:pPr>
          <a:r>
            <a:rPr lang="en-GB" sz="1100" b="1" i="0" strike="noStrike">
              <a:solidFill>
                <a:srgbClr val="000000"/>
              </a:solidFill>
              <a:latin typeface="Arial"/>
              <a:cs typeface="Arial"/>
            </a:rPr>
            <a:t>I</a:t>
          </a:r>
        </a:p>
        <a:p xmlns:a="http://schemas.openxmlformats.org/drawingml/2006/main">
          <a:pPr algn="ctr" rtl="0">
            <a:defRPr sz="1000"/>
          </a:pPr>
          <a:r>
            <a:rPr lang="en-GB" sz="1100" b="1" i="0" strike="noStrike">
              <a:solidFill>
                <a:srgbClr val="000000"/>
              </a:solidFill>
              <a:latin typeface="Arial"/>
              <a:cs typeface="Arial"/>
            </a:rPr>
            <a:t>G</a:t>
          </a:r>
        </a:p>
        <a:p xmlns:a="http://schemas.openxmlformats.org/drawingml/2006/main">
          <a:pPr algn="ctr" rtl="0">
            <a:defRPr sz="1000"/>
          </a:pPr>
          <a:r>
            <a:rPr lang="en-GB" sz="1100" b="1" i="0" strike="noStrike">
              <a:solidFill>
                <a:srgbClr val="000000"/>
              </a:solidFill>
              <a:latin typeface="Arial"/>
              <a:cs typeface="Arial"/>
            </a:rPr>
            <a:t>N</a:t>
          </a:r>
        </a:p>
        <a:p xmlns:a="http://schemas.openxmlformats.org/drawingml/2006/main">
          <a:pPr algn="ctr" rtl="0">
            <a:defRPr sz="1000"/>
          </a:pPr>
          <a:r>
            <a:rPr lang="en-GB" sz="1100" b="1" i="0" strike="noStrike">
              <a:solidFill>
                <a:srgbClr val="000000"/>
              </a:solidFill>
              <a:latin typeface="Arial"/>
              <a:cs typeface="Arial"/>
            </a:rPr>
            <a:t>M</a:t>
          </a:r>
        </a:p>
        <a:p xmlns:a="http://schemas.openxmlformats.org/drawingml/2006/main">
          <a:pPr algn="ctr" rtl="0">
            <a:defRPr sz="1000"/>
          </a:pPr>
          <a:r>
            <a:rPr lang="en-GB" sz="1100" b="1" i="0" strike="noStrike">
              <a:solidFill>
                <a:srgbClr val="000000"/>
              </a:solidFill>
              <a:latin typeface="Arial"/>
              <a:cs typeface="Arial"/>
            </a:rPr>
            <a:t>E</a:t>
          </a:r>
        </a:p>
        <a:p xmlns:a="http://schemas.openxmlformats.org/drawingml/2006/main">
          <a:pPr algn="ctr" rtl="0">
            <a:defRPr sz="1000"/>
          </a:pPr>
          <a:r>
            <a:rPr lang="en-GB" sz="1100" b="1" i="0" strike="noStrike">
              <a:solidFill>
                <a:srgbClr val="000000"/>
              </a:solidFill>
              <a:latin typeface="Arial"/>
              <a:cs typeface="Arial"/>
            </a:rPr>
            <a:t>N</a:t>
          </a:r>
        </a:p>
        <a:p xmlns:a="http://schemas.openxmlformats.org/drawingml/2006/main">
          <a:pPr algn="ctr" rtl="0">
            <a:defRPr sz="1000"/>
          </a:pPr>
          <a:r>
            <a:rPr lang="en-GB" sz="1100" b="1" i="0" strike="noStrike">
              <a:solidFill>
                <a:srgbClr val="000000"/>
              </a:solidFill>
              <a:latin typeface="Arial"/>
              <a:cs typeface="Arial"/>
            </a:rPr>
            <a:t>T</a:t>
          </a:r>
        </a:p>
        <a:p xmlns:a="http://schemas.openxmlformats.org/drawingml/2006/main">
          <a:pPr algn="ctr" rtl="0">
            <a:defRPr sz="1000"/>
          </a:pPr>
          <a:endParaRPr lang="en-GB" sz="1100" b="1" i="0" strike="noStrike">
            <a:solidFill>
              <a:srgbClr val="000000"/>
            </a:solidFill>
            <a:latin typeface="Arial"/>
            <a:cs typeface="Arial"/>
          </a:endParaRPr>
        </a:p>
        <a:p xmlns:a="http://schemas.openxmlformats.org/drawingml/2006/main">
          <a:pPr algn="ctr" rtl="0">
            <a:defRPr sz="1000"/>
          </a:pPr>
          <a:r>
            <a:rPr lang="en-GB" sz="1100" b="1" i="0" strike="noStrike">
              <a:solidFill>
                <a:srgbClr val="000000"/>
              </a:solidFill>
              <a:latin typeface="Arial"/>
              <a:cs typeface="Arial"/>
            </a:rPr>
            <a:t>Z</a:t>
          </a:r>
        </a:p>
        <a:p xmlns:a="http://schemas.openxmlformats.org/drawingml/2006/main">
          <a:pPr algn="ctr" rtl="0">
            <a:defRPr sz="1000"/>
          </a:pPr>
          <a:r>
            <a:rPr lang="en-GB" sz="1100" b="1" i="0" strike="noStrike">
              <a:solidFill>
                <a:srgbClr val="000000"/>
              </a:solidFill>
              <a:latin typeface="Arial"/>
              <a:cs typeface="Arial"/>
            </a:rPr>
            <a:t>O</a:t>
          </a:r>
        </a:p>
        <a:p xmlns:a="http://schemas.openxmlformats.org/drawingml/2006/main">
          <a:pPr algn="ctr" rtl="0">
            <a:defRPr sz="1000"/>
          </a:pPr>
          <a:r>
            <a:rPr lang="en-GB" sz="1100" b="1" i="0" strike="noStrike">
              <a:solidFill>
                <a:srgbClr val="000000"/>
              </a:solidFill>
              <a:latin typeface="Arial"/>
              <a:cs typeface="Arial"/>
            </a:rPr>
            <a:t>N</a:t>
          </a:r>
        </a:p>
        <a:p xmlns:a="http://schemas.openxmlformats.org/drawingml/2006/main">
          <a:pPr algn="ctr" rtl="0">
            <a:defRPr sz="1000"/>
          </a:pPr>
          <a:r>
            <a:rPr lang="en-GB" sz="1100" b="1" i="0" strike="noStrike">
              <a:solidFill>
                <a:srgbClr val="000000"/>
              </a:solidFill>
              <a:latin typeface="Arial"/>
              <a:cs typeface="Arial"/>
            </a:rPr>
            <a:t>E</a:t>
          </a:r>
        </a:p>
        <a:p xmlns:a="http://schemas.openxmlformats.org/drawingml/2006/main">
          <a:pPr algn="ctr" rtl="0">
            <a:defRPr sz="1000"/>
          </a:pPr>
          <a:r>
            <a:rPr lang="en-GB" sz="1100" b="1" i="0" strike="noStrike">
              <a:solidFill>
                <a:srgbClr val="000000"/>
              </a:solidFill>
              <a:latin typeface="Arial"/>
              <a:cs typeface="Arial"/>
            </a:rPr>
            <a:t>S</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13</xdr:col>
      <xdr:colOff>590550</xdr:colOff>
      <xdr:row>34</xdr:row>
      <xdr:rowOff>66675</xdr:rowOff>
    </xdr:to>
    <xdr:pic>
      <xdr:nvPicPr>
        <xdr:cNvPr id="5478540" name="Picture 1" descr="ISO 22301 and 22313.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5250"/>
          <a:ext cx="8486775" cy="547687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333375</xdr:colOff>
      <xdr:row>1</xdr:row>
      <xdr:rowOff>19050</xdr:rowOff>
    </xdr:from>
    <xdr:to>
      <xdr:col>13</xdr:col>
      <xdr:colOff>485775</xdr:colOff>
      <xdr:row>6</xdr:row>
      <xdr:rowOff>76200</xdr:rowOff>
    </xdr:to>
    <xdr:pic>
      <xdr:nvPicPr>
        <xdr:cNvPr id="5478541" name="Picture 2" descr="image001.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29375" y="180975"/>
          <a:ext cx="19812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381000</xdr:colOff>
      <xdr:row>26</xdr:row>
      <xdr:rowOff>38100</xdr:rowOff>
    </xdr:to>
    <xdr:graphicFrame macro="">
      <xdr:nvGraphicFramePr>
        <xdr:cNvPr id="467375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228600</xdr:colOff>
      <xdr:row>0</xdr:row>
      <xdr:rowOff>57150</xdr:rowOff>
    </xdr:from>
    <xdr:to>
      <xdr:col>8</xdr:col>
      <xdr:colOff>95250</xdr:colOff>
      <xdr:row>2</xdr:row>
      <xdr:rowOff>800100</xdr:rowOff>
    </xdr:to>
    <xdr:pic>
      <xdr:nvPicPr>
        <xdr:cNvPr id="4673754" name="Picture 2" descr="image001.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57150"/>
          <a:ext cx="27241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25</xdr:col>
      <xdr:colOff>495300</xdr:colOff>
      <xdr:row>21</xdr:row>
      <xdr:rowOff>38100</xdr:rowOff>
    </xdr:to>
    <xdr:graphicFrame macro="">
      <xdr:nvGraphicFramePr>
        <xdr:cNvPr id="449866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95250</xdr:rowOff>
    </xdr:from>
    <xdr:to>
      <xdr:col>7</xdr:col>
      <xdr:colOff>285750</xdr:colOff>
      <xdr:row>2</xdr:row>
      <xdr:rowOff>838200</xdr:rowOff>
    </xdr:to>
    <xdr:pic>
      <xdr:nvPicPr>
        <xdr:cNvPr id="4498662" name="Picture 2" descr="image001.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95250"/>
          <a:ext cx="26384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371475</xdr:colOff>
      <xdr:row>29</xdr:row>
      <xdr:rowOff>142875</xdr:rowOff>
    </xdr:to>
    <xdr:graphicFrame macro="">
      <xdr:nvGraphicFramePr>
        <xdr:cNvPr id="450070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95250</xdr:rowOff>
    </xdr:from>
    <xdr:to>
      <xdr:col>7</xdr:col>
      <xdr:colOff>66675</xdr:colOff>
      <xdr:row>2</xdr:row>
      <xdr:rowOff>790575</xdr:rowOff>
    </xdr:to>
    <xdr:pic>
      <xdr:nvPicPr>
        <xdr:cNvPr id="4500710" name="Picture 2" descr="image001.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95250"/>
          <a:ext cx="26003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9525</xdr:rowOff>
    </xdr:from>
    <xdr:to>
      <xdr:col>17</xdr:col>
      <xdr:colOff>533400</xdr:colOff>
      <xdr:row>17</xdr:row>
      <xdr:rowOff>123825</xdr:rowOff>
    </xdr:to>
    <xdr:graphicFrame macro="">
      <xdr:nvGraphicFramePr>
        <xdr:cNvPr id="450275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1</xdr:row>
      <xdr:rowOff>66675</xdr:rowOff>
    </xdr:from>
    <xdr:to>
      <xdr:col>7</xdr:col>
      <xdr:colOff>219075</xdr:colOff>
      <xdr:row>2</xdr:row>
      <xdr:rowOff>904875</xdr:rowOff>
    </xdr:to>
    <xdr:pic>
      <xdr:nvPicPr>
        <xdr:cNvPr id="4502758" name="Picture 2" descr="image001.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228600"/>
          <a:ext cx="25431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32</xdr:col>
      <xdr:colOff>161925</xdr:colOff>
      <xdr:row>35</xdr:row>
      <xdr:rowOff>47625</xdr:rowOff>
    </xdr:to>
    <xdr:graphicFrame macro="">
      <xdr:nvGraphicFramePr>
        <xdr:cNvPr id="107150"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0.01351</cdr:x>
      <cdr:y>0.01695</cdr:y>
    </cdr:from>
    <cdr:to>
      <cdr:x>0.21911</cdr:x>
      <cdr:y>0.1534</cdr:y>
    </cdr:to>
    <cdr:pic>
      <cdr:nvPicPr>
        <cdr:cNvPr id="3" name="Picture 1" descr="image001.jpg"/>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77369" y="158490"/>
          <a:ext cx="2699181" cy="1275864"/>
        </a:xfrm>
        <a:prstGeom xmlns:a="http://schemas.openxmlformats.org/drawingml/2006/main" prst="rect">
          <a:avLst/>
        </a:prstGeom>
      </cdr:spPr>
    </cdr:pic>
  </cdr:relSizeAnchor>
</c:userShapes>
</file>

<file path=xl/drawings/drawing26.xml><?xml version="1.0" encoding="utf-8"?>
<xdr:wsDr xmlns:xdr="http://schemas.openxmlformats.org/drawingml/2006/spreadsheetDrawing" xmlns:a="http://schemas.openxmlformats.org/drawingml/2006/main">
  <xdr:twoCellAnchor>
    <xdr:from>
      <xdr:col>0</xdr:col>
      <xdr:colOff>133350</xdr:colOff>
      <xdr:row>0</xdr:row>
      <xdr:rowOff>9525</xdr:rowOff>
    </xdr:from>
    <xdr:to>
      <xdr:col>26</xdr:col>
      <xdr:colOff>485775</xdr:colOff>
      <xdr:row>33</xdr:row>
      <xdr:rowOff>19050</xdr:rowOff>
    </xdr:to>
    <xdr:graphicFrame macro="">
      <xdr:nvGraphicFramePr>
        <xdr:cNvPr id="44607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23</xdr:col>
      <xdr:colOff>161925</xdr:colOff>
      <xdr:row>0</xdr:row>
      <xdr:rowOff>66675</xdr:rowOff>
    </xdr:from>
    <xdr:to>
      <xdr:col>26</xdr:col>
      <xdr:colOff>152400</xdr:colOff>
      <xdr:row>2</xdr:row>
      <xdr:rowOff>457200</xdr:rowOff>
    </xdr:to>
    <xdr:pic>
      <xdr:nvPicPr>
        <xdr:cNvPr id="4460777" name="Picture 2" descr="image001.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39150" y="66675"/>
          <a:ext cx="18192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cdr:x>
      <cdr:y>0</cdr:y>
    </cdr:from>
    <cdr:to>
      <cdr:x>0.00234</cdr:x>
      <cdr:y>0.00564</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0.00234</cdr:x>
      <cdr:y>0.00564</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0.01783</cdr:x>
      <cdr:y>0.15713</cdr:y>
    </cdr:from>
    <cdr:to>
      <cdr:x>0.12144</cdr:x>
      <cdr:y>0.20509</cdr:y>
    </cdr:to>
    <cdr:sp macro="" textlink="">
      <cdr:nvSpPr>
        <cdr:cNvPr id="4" name="Text Box 5"/>
        <cdr:cNvSpPr txBox="1">
          <a:spLocks xmlns:a="http://schemas.openxmlformats.org/drawingml/2006/main" noChangeArrowheads="1"/>
        </cdr:cNvSpPr>
      </cdr:nvSpPr>
      <cdr:spPr bwMode="auto">
        <a:xfrm xmlns:a="http://schemas.openxmlformats.org/drawingml/2006/main">
          <a:off x="178732" y="1116511"/>
          <a:ext cx="1020344" cy="3408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7432" rIns="0" bIns="0" anchor="t" upright="1">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1200" b="1" i="0" strike="noStrike" baseline="0">
              <a:solidFill>
                <a:srgbClr val="00B050"/>
              </a:solidFill>
              <a:latin typeface="Arial"/>
              <a:cs typeface="Arial"/>
            </a:rPr>
            <a:t>ISO 22301/13</a:t>
          </a:r>
        </a:p>
        <a:p xmlns:a="http://schemas.openxmlformats.org/drawingml/2006/main">
          <a:pPr algn="l" rtl="0">
            <a:defRPr sz="1000"/>
          </a:pPr>
          <a:r>
            <a:rPr lang="en-GB" sz="1200" b="1" i="0" strike="noStrike" baseline="0">
              <a:solidFill>
                <a:srgbClr val="00B050"/>
              </a:solidFill>
              <a:latin typeface="Arial"/>
              <a:cs typeface="Arial"/>
            </a:rPr>
            <a:t>Integrated </a:t>
          </a:r>
          <a:endParaRPr lang="en-GB" sz="1200" b="1" i="0" strike="noStrike">
            <a:solidFill>
              <a:srgbClr val="00B050"/>
            </a:solidFill>
            <a:latin typeface="Arial"/>
            <a:cs typeface="Arial"/>
          </a:endParaRPr>
        </a:p>
      </cdr:txBody>
    </cdr:sp>
  </cdr:relSizeAnchor>
  <cdr:relSizeAnchor xmlns:cdr="http://schemas.openxmlformats.org/drawingml/2006/chartDrawing">
    <cdr:from>
      <cdr:x>0.0496</cdr:x>
      <cdr:y>0.28855</cdr:y>
    </cdr:from>
    <cdr:to>
      <cdr:x>0.14098</cdr:x>
      <cdr:y>0.5</cdr:y>
    </cdr:to>
    <cdr:sp macro="" textlink="">
      <cdr:nvSpPr>
        <cdr:cNvPr id="6" name="TextBox 5"/>
        <cdr:cNvSpPr txBox="1"/>
      </cdr:nvSpPr>
      <cdr:spPr>
        <a:xfrm xmlns:a="http://schemas.openxmlformats.org/drawingml/2006/main">
          <a:off x="495300" y="12477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t-EE"/>
        </a:p>
      </cdr:txBody>
    </cdr:sp>
  </cdr:relSizeAnchor>
  <cdr:relSizeAnchor xmlns:cdr="http://schemas.openxmlformats.org/drawingml/2006/chartDrawing">
    <cdr:from>
      <cdr:x>0.04777</cdr:x>
      <cdr:y>0.25748</cdr:y>
    </cdr:from>
    <cdr:to>
      <cdr:x>0.1215</cdr:x>
      <cdr:y>0.35506</cdr:y>
    </cdr:to>
    <cdr:sp macro="" textlink="">
      <cdr:nvSpPr>
        <cdr:cNvPr id="7" name="TextBox 6"/>
        <cdr:cNvSpPr txBox="1"/>
      </cdr:nvSpPr>
      <cdr:spPr>
        <a:xfrm xmlns:a="http://schemas.openxmlformats.org/drawingml/2006/main">
          <a:off x="476250" y="1429785"/>
          <a:ext cx="733425" cy="5418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1">
              <a:solidFill>
                <a:srgbClr val="00B050"/>
              </a:solidFill>
              <a:latin typeface="Arial" pitchFamily="34" charset="0"/>
              <a:cs typeface="Arial" pitchFamily="34" charset="0"/>
            </a:rPr>
            <a:t>Good</a:t>
          </a:r>
        </a:p>
        <a:p xmlns:a="http://schemas.openxmlformats.org/drawingml/2006/main">
          <a:r>
            <a:rPr lang="en-GB" sz="1200" b="1">
              <a:solidFill>
                <a:srgbClr val="00B050"/>
              </a:solidFill>
              <a:latin typeface="Arial" pitchFamily="34" charset="0"/>
              <a:cs typeface="Arial" pitchFamily="34" charset="0"/>
            </a:rPr>
            <a:t>Practice</a:t>
          </a:r>
        </a:p>
      </cdr:txBody>
    </cdr:sp>
  </cdr:relSizeAnchor>
  <cdr:relSizeAnchor xmlns:cdr="http://schemas.openxmlformats.org/drawingml/2006/chartDrawing">
    <cdr:from>
      <cdr:x>0</cdr:x>
      <cdr:y>0</cdr:y>
    </cdr:from>
    <cdr:to>
      <cdr:x>0.00234</cdr:x>
      <cdr:y>0.00564</cdr:y>
    </cdr:to>
    <cdr:pic>
      <cdr:nvPicPr>
        <cdr:cNvPr id="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0.0496</cdr:x>
      <cdr:y>0.52144</cdr:y>
    </cdr:from>
    <cdr:to>
      <cdr:x>0.12511</cdr:x>
      <cdr:y>0.56302</cdr:y>
    </cdr:to>
    <cdr:sp macro="" textlink="">
      <cdr:nvSpPr>
        <cdr:cNvPr id="10" name="Text Box 1"/>
        <cdr:cNvSpPr txBox="1">
          <a:spLocks xmlns:a="http://schemas.openxmlformats.org/drawingml/2006/main" noChangeArrowheads="1"/>
        </cdr:cNvSpPr>
      </cdr:nvSpPr>
      <cdr:spPr bwMode="auto">
        <a:xfrm xmlns:a="http://schemas.openxmlformats.org/drawingml/2006/main">
          <a:off x="495300" y="2895600"/>
          <a:ext cx="749354" cy="2308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1200" b="1" i="0" strike="noStrike">
              <a:solidFill>
                <a:srgbClr val="FF0000"/>
              </a:solidFill>
              <a:latin typeface="Arial"/>
              <a:cs typeface="Arial"/>
            </a:rPr>
            <a:t>Initial</a:t>
          </a:r>
        </a:p>
      </cdr:txBody>
    </cdr:sp>
  </cdr:relSizeAnchor>
  <cdr:relSizeAnchor xmlns:cdr="http://schemas.openxmlformats.org/drawingml/2006/chartDrawing">
    <cdr:from>
      <cdr:x>0.0496</cdr:x>
      <cdr:y>0.62607</cdr:y>
    </cdr:from>
    <cdr:to>
      <cdr:x>0.12569</cdr:x>
      <cdr:y>0.67178</cdr:y>
    </cdr:to>
    <cdr:sp macro="" textlink="">
      <cdr:nvSpPr>
        <cdr:cNvPr id="11" name="Text Box 2"/>
        <cdr:cNvSpPr txBox="1">
          <a:spLocks xmlns:a="http://schemas.openxmlformats.org/drawingml/2006/main" noChangeArrowheads="1"/>
        </cdr:cNvSpPr>
      </cdr:nvSpPr>
      <cdr:spPr bwMode="auto">
        <a:xfrm xmlns:a="http://schemas.openxmlformats.org/drawingml/2006/main">
          <a:off x="495300" y="3476625"/>
          <a:ext cx="755344" cy="25384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1175" b="1" i="0" strike="noStrike">
              <a:solidFill>
                <a:srgbClr val="FF0000"/>
              </a:solidFill>
              <a:latin typeface="Arial"/>
              <a:cs typeface="Arial"/>
            </a:rPr>
            <a:t>Ad</a:t>
          </a:r>
          <a:r>
            <a:rPr lang="en-GB" sz="1175" b="1" i="0" strike="noStrike" baseline="0">
              <a:solidFill>
                <a:srgbClr val="FF0000"/>
              </a:solidFill>
              <a:latin typeface="Arial"/>
              <a:cs typeface="Arial"/>
            </a:rPr>
            <a:t> Hoc</a:t>
          </a:r>
          <a:endParaRPr lang="en-GB" sz="1175" b="1" i="0" strike="noStrike">
            <a:solidFill>
              <a:srgbClr val="FF0000"/>
            </a:solidFill>
            <a:latin typeface="Arial"/>
            <a:cs typeface="Arial"/>
          </a:endParaRPr>
        </a:p>
      </cdr:txBody>
    </cdr:sp>
  </cdr:relSizeAnchor>
  <cdr:relSizeAnchor xmlns:cdr="http://schemas.openxmlformats.org/drawingml/2006/chartDrawing">
    <cdr:from>
      <cdr:x>0.04725</cdr:x>
      <cdr:y>0.40411</cdr:y>
    </cdr:from>
    <cdr:to>
      <cdr:x>0.1121</cdr:x>
      <cdr:y>0.43232</cdr:y>
    </cdr:to>
    <cdr:sp macro="" textlink="">
      <cdr:nvSpPr>
        <cdr:cNvPr id="13" name="Text Box 3"/>
        <cdr:cNvSpPr txBox="1">
          <a:spLocks xmlns:a="http://schemas.openxmlformats.org/drawingml/2006/main" noChangeArrowheads="1"/>
        </cdr:cNvSpPr>
      </cdr:nvSpPr>
      <cdr:spPr bwMode="auto">
        <a:xfrm xmlns:a="http://schemas.openxmlformats.org/drawingml/2006/main">
          <a:off x="495962" y="2879163"/>
          <a:ext cx="680699" cy="2009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175" b="1" i="0" strike="noStrike">
              <a:solidFill>
                <a:srgbClr val="FF9900"/>
              </a:solidFill>
              <a:latin typeface="Arial"/>
              <a:cs typeface="Arial"/>
            </a:rPr>
            <a:t>Managed</a:t>
          </a:r>
        </a:p>
      </cdr:txBody>
    </cdr:sp>
  </cdr:relSizeAnchor>
  <cdr:relSizeAnchor xmlns:cdr="http://schemas.openxmlformats.org/drawingml/2006/chartDrawing">
    <cdr:from>
      <cdr:x>0.01515</cdr:x>
      <cdr:y>0.23328</cdr:y>
    </cdr:from>
    <cdr:to>
      <cdr:x>0.04868</cdr:x>
      <cdr:y>0.60549</cdr:y>
    </cdr:to>
    <cdr:sp macro="" textlink="">
      <cdr:nvSpPr>
        <cdr:cNvPr id="22" name="TextBox 21"/>
        <cdr:cNvSpPr txBox="1"/>
      </cdr:nvSpPr>
      <cdr:spPr>
        <a:xfrm xmlns:a="http://schemas.openxmlformats.org/drawingml/2006/main" rot="16200000">
          <a:off x="-714377" y="2162175"/>
          <a:ext cx="2066925" cy="3333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en-GB" sz="1400" b="1">
              <a:latin typeface="Arial" pitchFamily="34" charset="0"/>
              <a:cs typeface="Arial" pitchFamily="34" charset="0"/>
            </a:rPr>
            <a:t>MATURITY LEVELS</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1857375</xdr:colOff>
      <xdr:row>0</xdr:row>
      <xdr:rowOff>952500</xdr:rowOff>
    </xdr:to>
    <xdr:pic>
      <xdr:nvPicPr>
        <xdr:cNvPr id="108602" name="Picture 1" descr="image0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57375" cy="952500"/>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4</xdr:col>
      <xdr:colOff>228600</xdr:colOff>
      <xdr:row>1</xdr:row>
      <xdr:rowOff>942975</xdr:rowOff>
    </xdr:to>
    <xdr:pic>
      <xdr:nvPicPr>
        <xdr:cNvPr id="3396664" name="Picture 1" descr="image0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80975"/>
          <a:ext cx="2047875" cy="933450"/>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1</xdr:row>
      <xdr:rowOff>0</xdr:rowOff>
    </xdr:from>
    <xdr:to>
      <xdr:col>1</xdr:col>
      <xdr:colOff>2066925</xdr:colOff>
      <xdr:row>1</xdr:row>
      <xdr:rowOff>1028700</xdr:rowOff>
    </xdr:to>
    <xdr:pic>
      <xdr:nvPicPr>
        <xdr:cNvPr id="3455032" name="Picture 1" descr="image0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95250"/>
          <a:ext cx="2076450" cy="1028700"/>
        </a:xfrm>
        <a:prstGeom prst="rect">
          <a:avLst/>
        </a:prstGeom>
        <a:solidFill>
          <a:srgbClr val="FFFF00">
            <a:alpha val="32156"/>
          </a:srgbClr>
        </a:solidFill>
        <a:ln w="12700">
          <a:solidFill>
            <a:srgbClr val="000000"/>
          </a:solid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171450</xdr:rowOff>
    </xdr:from>
    <xdr:to>
      <xdr:col>3</xdr:col>
      <xdr:colOff>171450</xdr:colOff>
      <xdr:row>1</xdr:row>
      <xdr:rowOff>600075</xdr:rowOff>
    </xdr:to>
    <xdr:pic>
      <xdr:nvPicPr>
        <xdr:cNvPr id="3490871" name="Picture 1" descr="image00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57150"/>
          <a:ext cx="1390650" cy="600075"/>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323850</xdr:colOff>
      <xdr:row>1</xdr:row>
      <xdr:rowOff>609600</xdr:rowOff>
    </xdr:to>
    <xdr:pic>
      <xdr:nvPicPr>
        <xdr:cNvPr id="3481654" name="Picture 1" descr="image00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76200"/>
          <a:ext cx="1543050" cy="609600"/>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38100</xdr:rowOff>
    </xdr:from>
    <xdr:to>
      <xdr:col>3</xdr:col>
      <xdr:colOff>123825</xdr:colOff>
      <xdr:row>0</xdr:row>
      <xdr:rowOff>647700</xdr:rowOff>
    </xdr:to>
    <xdr:pic>
      <xdr:nvPicPr>
        <xdr:cNvPr id="702515" name="Picture 1" descr="image00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38100"/>
          <a:ext cx="15240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38100</xdr:rowOff>
    </xdr:from>
    <xdr:to>
      <xdr:col>3</xdr:col>
      <xdr:colOff>361950</xdr:colOff>
      <xdr:row>0</xdr:row>
      <xdr:rowOff>723900</xdr:rowOff>
    </xdr:to>
    <xdr:pic>
      <xdr:nvPicPr>
        <xdr:cNvPr id="750643" name="Picture 1" descr="image0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38100"/>
          <a:ext cx="16859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0</xdr:row>
      <xdr:rowOff>28575</xdr:rowOff>
    </xdr:from>
    <xdr:to>
      <xdr:col>3</xdr:col>
      <xdr:colOff>400050</xdr:colOff>
      <xdr:row>0</xdr:row>
      <xdr:rowOff>714375</xdr:rowOff>
    </xdr:to>
    <xdr:pic>
      <xdr:nvPicPr>
        <xdr:cNvPr id="386101" name="Picture 1" descr="image0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8575"/>
          <a:ext cx="16859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21" zoomScale="130" zoomScaleNormal="130" workbookViewId="0">
      <selection activeCell="AK34" sqref="AK34"/>
    </sheetView>
  </sheetViews>
  <sheetFormatPr defaultRowHeight="12.75"/>
  <cols>
    <col min="1" max="1" width="5.5703125" customWidth="1"/>
  </cols>
  <sheetData/>
  <sheetProtection password="89EC" sheet="1" objects="1" scenarios="1" selectLockedCells="1" selectUnlockedCells="1"/>
  <phoneticPr fontId="12" type="noConversion"/>
  <pageMargins left="0.75" right="0.75" top="1" bottom="1" header="0.5" footer="0.5"/>
  <pageSetup orientation="portrait" r:id="rId1"/>
  <headerFooter alignWithMargins="0">
    <oddHeader>&amp;C&amp;"Arial,Bold"&amp;16&amp;KFF0000Company Confidential</oddHeader>
    <oddFooter>&amp;L&amp;8©  Licensed to the Institute of Business Continuity Management 2012.  All Rights Reserved
     Registered No. 2012/00473608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100"/>
  <sheetViews>
    <sheetView zoomScale="90" zoomScaleNormal="90" zoomScaleSheetLayoutView="75" workbookViewId="0">
      <pane xSplit="26" ySplit="4" topLeftCell="AA75" activePane="bottomRight" state="frozen"/>
      <selection activeCell="AK34" sqref="AK34"/>
      <selection pane="topRight" activeCell="AK34" sqref="AK34"/>
      <selection pane="bottomLeft" activeCell="AK34" sqref="AK34"/>
      <selection pane="bottomRight" activeCell="G76" sqref="G76:L84"/>
    </sheetView>
  </sheetViews>
  <sheetFormatPr defaultRowHeight="12.75" outlineLevelCol="1"/>
  <cols>
    <col min="1" max="1" width="9.28515625" style="24" customWidth="1"/>
    <col min="2" max="2" width="4.140625" style="24" customWidth="1"/>
    <col min="3" max="3" width="7.7109375" style="24" customWidth="1"/>
    <col min="4" max="4" width="61.28515625" style="24" customWidth="1"/>
    <col min="5" max="5" width="4.85546875" style="24" hidden="1" customWidth="1" outlineLevel="1"/>
    <col min="6" max="6" width="3.85546875" style="24" customWidth="1" collapsed="1"/>
    <col min="7" max="7" width="4.42578125" style="24" customWidth="1"/>
    <col min="8" max="11" width="3.42578125" style="24" hidden="1" customWidth="1"/>
    <col min="12" max="13" width="4.5703125" style="24" customWidth="1"/>
    <col min="14" max="14" width="5" style="24" hidden="1" customWidth="1" outlineLevel="1"/>
    <col min="15" max="15" width="7.85546875" style="24" hidden="1" customWidth="1" outlineLevel="1"/>
    <col min="16" max="16" width="7.140625" style="24" hidden="1" customWidth="1" outlineLevel="1"/>
    <col min="17" max="17" width="9.140625" style="24" hidden="1" customWidth="1" outlineLevel="1" collapsed="1"/>
    <col min="18" max="18" width="72.7109375" style="24" customWidth="1" collapsed="1"/>
    <col min="19" max="19" width="29.42578125" style="24" hidden="1" customWidth="1"/>
    <col min="20" max="20" width="40.7109375" style="24" hidden="1" customWidth="1"/>
    <col min="21" max="21" width="0" style="24" hidden="1" customWidth="1"/>
    <col min="22" max="22" width="8.85546875" style="24" hidden="1" customWidth="1"/>
    <col min="23" max="23" width="6.7109375" style="24" hidden="1" customWidth="1"/>
    <col min="24" max="24" width="0.140625" style="21" hidden="1" customWidth="1"/>
    <col min="25" max="25" width="10" style="21" hidden="1" customWidth="1"/>
    <col min="26" max="26" width="7" style="21" hidden="1" customWidth="1"/>
    <col min="27" max="16384" width="9.140625" style="21"/>
  </cols>
  <sheetData>
    <row r="1" spans="1:27" s="53" customFormat="1" ht="61.5" customHeight="1">
      <c r="A1" s="293" t="s">
        <v>194</v>
      </c>
      <c r="B1" s="294"/>
      <c r="C1" s="294"/>
      <c r="D1" s="294"/>
      <c r="E1" s="294"/>
      <c r="F1" s="294"/>
      <c r="G1" s="294"/>
      <c r="H1" s="294"/>
      <c r="I1" s="294"/>
      <c r="J1" s="294"/>
      <c r="K1" s="294"/>
      <c r="L1" s="294"/>
      <c r="M1" s="294"/>
      <c r="N1" s="294"/>
      <c r="O1" s="294"/>
      <c r="P1" s="294"/>
      <c r="Q1" s="294"/>
      <c r="R1" s="294"/>
      <c r="S1" s="294"/>
      <c r="T1" s="294"/>
      <c r="U1" s="294"/>
      <c r="V1" s="295"/>
      <c r="Z1" s="82"/>
      <c r="AA1" s="82"/>
    </row>
    <row r="2" spans="1:27" ht="12.75" customHeight="1">
      <c r="A2" s="296" t="s">
        <v>148</v>
      </c>
      <c r="B2" s="299" t="s">
        <v>35</v>
      </c>
      <c r="C2" s="302" t="s">
        <v>36</v>
      </c>
      <c r="D2" s="305" t="s">
        <v>37</v>
      </c>
      <c r="E2" s="308" t="s">
        <v>39</v>
      </c>
      <c r="F2" s="330" t="s">
        <v>40</v>
      </c>
      <c r="G2" s="331"/>
      <c r="H2" s="331"/>
      <c r="I2" s="331"/>
      <c r="J2" s="331"/>
      <c r="K2" s="331"/>
      <c r="L2" s="331"/>
      <c r="M2" s="332"/>
      <c r="N2" s="308" t="s">
        <v>41</v>
      </c>
      <c r="O2" s="308" t="s">
        <v>42</v>
      </c>
      <c r="P2" s="308" t="s">
        <v>43</v>
      </c>
      <c r="Q2" s="305" t="s">
        <v>44</v>
      </c>
      <c r="R2" s="351" t="s">
        <v>147</v>
      </c>
      <c r="S2" s="305" t="s">
        <v>45</v>
      </c>
      <c r="T2" s="311" t="s">
        <v>98</v>
      </c>
      <c r="U2" s="312"/>
      <c r="V2" s="313"/>
      <c r="W2" s="1"/>
      <c r="Z2" s="84"/>
    </row>
    <row r="3" spans="1:27" s="7" customFormat="1" ht="12.75" customHeight="1">
      <c r="A3" s="297"/>
      <c r="B3" s="300"/>
      <c r="C3" s="303"/>
      <c r="D3" s="306"/>
      <c r="E3" s="309"/>
      <c r="F3" s="333"/>
      <c r="G3" s="334"/>
      <c r="H3" s="334"/>
      <c r="I3" s="334"/>
      <c r="J3" s="334"/>
      <c r="K3" s="334"/>
      <c r="L3" s="334"/>
      <c r="M3" s="335"/>
      <c r="N3" s="309"/>
      <c r="O3" s="339"/>
      <c r="P3" s="309"/>
      <c r="Q3" s="306"/>
      <c r="R3" s="306"/>
      <c r="S3" s="306"/>
      <c r="T3" s="314"/>
      <c r="U3" s="315"/>
      <c r="V3" s="316"/>
      <c r="W3" s="1"/>
      <c r="Z3" s="83"/>
    </row>
    <row r="4" spans="1:27" s="7" customFormat="1" ht="87.75" customHeight="1">
      <c r="A4" s="298"/>
      <c r="B4" s="301"/>
      <c r="C4" s="304"/>
      <c r="D4" s="307"/>
      <c r="E4" s="310"/>
      <c r="F4" s="2" t="s">
        <v>99</v>
      </c>
      <c r="G4" s="3" t="s">
        <v>34</v>
      </c>
      <c r="H4" s="3">
        <v>0.4</v>
      </c>
      <c r="I4" s="3">
        <v>0.6</v>
      </c>
      <c r="J4" s="3">
        <v>0.8</v>
      </c>
      <c r="K4" s="3">
        <v>0.9</v>
      </c>
      <c r="L4" s="2" t="s">
        <v>100</v>
      </c>
      <c r="M4" s="4" t="s">
        <v>101</v>
      </c>
      <c r="N4" s="310"/>
      <c r="O4" s="340"/>
      <c r="P4" s="310"/>
      <c r="Q4" s="307"/>
      <c r="R4" s="307"/>
      <c r="S4" s="307"/>
      <c r="T4" s="5" t="s">
        <v>102</v>
      </c>
      <c r="U4" s="5" t="s">
        <v>103</v>
      </c>
      <c r="V4" s="2" t="s">
        <v>104</v>
      </c>
      <c r="W4" s="6" t="s">
        <v>105</v>
      </c>
      <c r="Z4" s="83"/>
    </row>
    <row r="5" spans="1:27" ht="23.25" customHeight="1">
      <c r="A5" s="328" t="s">
        <v>151</v>
      </c>
      <c r="B5" s="318" t="s">
        <v>195</v>
      </c>
      <c r="C5" s="319"/>
      <c r="D5" s="319"/>
      <c r="E5" s="319"/>
      <c r="F5" s="319"/>
      <c r="G5" s="319"/>
      <c r="H5" s="319"/>
      <c r="I5" s="319"/>
      <c r="J5" s="319"/>
      <c r="K5" s="319"/>
      <c r="L5" s="319"/>
      <c r="M5" s="319"/>
      <c r="N5" s="319"/>
      <c r="O5" s="319"/>
      <c r="P5" s="319"/>
      <c r="Q5" s="319"/>
      <c r="R5" s="320"/>
      <c r="S5" s="17"/>
      <c r="T5" s="17"/>
      <c r="U5" s="17"/>
      <c r="V5" s="18"/>
      <c r="W5" s="21"/>
    </row>
    <row r="6" spans="1:27" ht="45.75" customHeight="1">
      <c r="A6" s="329"/>
      <c r="B6" s="336">
        <v>19</v>
      </c>
      <c r="C6" s="94" t="s">
        <v>221</v>
      </c>
      <c r="D6" s="79" t="s">
        <v>220</v>
      </c>
      <c r="E6" s="39">
        <f t="shared" ref="E6:E57" si="0">SUM(F6:M6)</f>
        <v>0</v>
      </c>
      <c r="F6" s="9"/>
      <c r="G6" s="9"/>
      <c r="H6" s="9"/>
      <c r="I6" s="9"/>
      <c r="J6" s="9"/>
      <c r="K6" s="9"/>
      <c r="L6" s="9"/>
      <c r="M6" s="9"/>
      <c r="N6" s="10" t="str">
        <f t="shared" ref="N6:N24" si="1">pratesl(E6,M6,L6,F6,G6,H6,I6,J6,K6)</f>
        <v/>
      </c>
      <c r="O6" s="11" t="str">
        <f t="shared" ref="O6:O24" si="2">IF($B$7="","1",1/$B$7)</f>
        <v>1</v>
      </c>
      <c r="P6" s="10" t="str">
        <f t="shared" ref="P6:P24" si="3">IF(E6=0,"",IF(ISNUMBER(N6),N6*O6,0))</f>
        <v/>
      </c>
      <c r="Q6" s="38" t="str">
        <f t="shared" ref="Q6:Q24" si="4">IF(COUNT(F6:L6)&gt;0,IF(SUM(W6:W6)&gt;0,SUM(P6:P6)/SUM(W6:W6),SUM(P6:P6)),"")</f>
        <v/>
      </c>
      <c r="R6" s="170"/>
      <c r="S6" s="48"/>
      <c r="T6" s="48"/>
      <c r="U6" s="48"/>
      <c r="V6" s="12"/>
      <c r="W6" s="1" t="str">
        <f t="shared" ref="W6:W39" si="5">IF((COUNT(M6)-COUNT(F6:L6))=1,0,O6)</f>
        <v>1</v>
      </c>
    </row>
    <row r="7" spans="1:27" ht="28.5" customHeight="1">
      <c r="A7" s="329"/>
      <c r="B7" s="337"/>
      <c r="C7" s="108" t="s">
        <v>290</v>
      </c>
      <c r="D7" s="135" t="s">
        <v>328</v>
      </c>
      <c r="E7" s="39">
        <f>SUM(F7:M7)</f>
        <v>0</v>
      </c>
      <c r="F7" s="9"/>
      <c r="G7" s="9"/>
      <c r="H7" s="9"/>
      <c r="I7" s="9"/>
      <c r="J7" s="9"/>
      <c r="K7" s="9"/>
      <c r="L7" s="9"/>
      <c r="M7" s="9"/>
      <c r="N7" s="10" t="str">
        <f t="shared" si="1"/>
        <v/>
      </c>
      <c r="O7" s="11" t="str">
        <f t="shared" si="2"/>
        <v>1</v>
      </c>
      <c r="P7" s="10" t="str">
        <f t="shared" si="3"/>
        <v/>
      </c>
      <c r="Q7" s="38" t="str">
        <f t="shared" si="4"/>
        <v/>
      </c>
      <c r="R7" s="171"/>
      <c r="S7" s="48"/>
      <c r="T7" s="48"/>
      <c r="U7" s="48"/>
      <c r="V7" s="12"/>
      <c r="W7" s="1" t="str">
        <f>IF((COUNT(M7)-COUNT(F7:L7))=1,0,O7)</f>
        <v>1</v>
      </c>
    </row>
    <row r="8" spans="1:27" ht="25.5" customHeight="1">
      <c r="A8" s="329"/>
      <c r="B8" s="337"/>
      <c r="C8" s="108" t="s">
        <v>291</v>
      </c>
      <c r="D8" s="135" t="s">
        <v>327</v>
      </c>
      <c r="E8" s="39">
        <f>SUM(F8:M8)</f>
        <v>0</v>
      </c>
      <c r="F8" s="9"/>
      <c r="G8" s="9"/>
      <c r="H8" s="9"/>
      <c r="I8" s="9"/>
      <c r="J8" s="9"/>
      <c r="K8" s="9"/>
      <c r="L8" s="9"/>
      <c r="M8" s="9"/>
      <c r="N8" s="10" t="str">
        <f t="shared" si="1"/>
        <v/>
      </c>
      <c r="O8" s="11" t="str">
        <f t="shared" si="2"/>
        <v>1</v>
      </c>
      <c r="P8" s="10" t="str">
        <f t="shared" si="3"/>
        <v/>
      </c>
      <c r="Q8" s="38" t="str">
        <f t="shared" si="4"/>
        <v/>
      </c>
      <c r="R8" s="171"/>
      <c r="S8" s="48"/>
      <c r="T8" s="48"/>
      <c r="U8" s="48"/>
      <c r="V8" s="12"/>
      <c r="W8" s="1" t="str">
        <f>IF((COUNT(M8)-COUNT(F8:L8))=1,0,O8)</f>
        <v>1</v>
      </c>
    </row>
    <row r="9" spans="1:27" ht="21.75" customHeight="1">
      <c r="A9" s="329"/>
      <c r="B9" s="337"/>
      <c r="C9" s="108" t="s">
        <v>292</v>
      </c>
      <c r="D9" s="135" t="s">
        <v>239</v>
      </c>
      <c r="E9" s="39">
        <f t="shared" si="0"/>
        <v>0</v>
      </c>
      <c r="F9" s="9"/>
      <c r="G9" s="9"/>
      <c r="H9" s="9"/>
      <c r="I9" s="9"/>
      <c r="J9" s="9"/>
      <c r="K9" s="9"/>
      <c r="L9" s="9"/>
      <c r="M9" s="9"/>
      <c r="N9" s="10" t="str">
        <f t="shared" si="1"/>
        <v/>
      </c>
      <c r="O9" s="11" t="str">
        <f t="shared" si="2"/>
        <v>1</v>
      </c>
      <c r="P9" s="10" t="str">
        <f t="shared" si="3"/>
        <v/>
      </c>
      <c r="Q9" s="38" t="str">
        <f t="shared" si="4"/>
        <v/>
      </c>
      <c r="R9" s="170"/>
      <c r="S9" s="48"/>
      <c r="T9" s="48"/>
      <c r="U9" s="48"/>
      <c r="V9" s="12"/>
      <c r="W9" s="1" t="str">
        <f t="shared" si="5"/>
        <v>1</v>
      </c>
    </row>
    <row r="10" spans="1:27" ht="31.5" customHeight="1">
      <c r="A10" s="329"/>
      <c r="B10" s="337"/>
      <c r="C10" s="108" t="s">
        <v>293</v>
      </c>
      <c r="D10" s="41" t="s">
        <v>240</v>
      </c>
      <c r="E10" s="39">
        <f t="shared" si="0"/>
        <v>0</v>
      </c>
      <c r="F10" s="9"/>
      <c r="G10" s="9"/>
      <c r="H10" s="9"/>
      <c r="I10" s="9"/>
      <c r="J10" s="9"/>
      <c r="K10" s="9"/>
      <c r="L10" s="9"/>
      <c r="M10" s="9"/>
      <c r="N10" s="10" t="str">
        <f t="shared" si="1"/>
        <v/>
      </c>
      <c r="O10" s="11" t="str">
        <f t="shared" si="2"/>
        <v>1</v>
      </c>
      <c r="P10" s="10" t="str">
        <f t="shared" si="3"/>
        <v/>
      </c>
      <c r="Q10" s="38" t="str">
        <f t="shared" si="4"/>
        <v/>
      </c>
      <c r="R10" s="171"/>
      <c r="S10" s="48"/>
      <c r="T10" s="48"/>
      <c r="U10" s="48"/>
      <c r="V10" s="12"/>
      <c r="W10" s="1" t="str">
        <f t="shared" si="5"/>
        <v>1</v>
      </c>
    </row>
    <row r="11" spans="1:27" ht="31.5" customHeight="1">
      <c r="A11" s="329"/>
      <c r="B11" s="337"/>
      <c r="C11" s="108" t="s">
        <v>294</v>
      </c>
      <c r="D11" s="41" t="s">
        <v>241</v>
      </c>
      <c r="E11" s="39">
        <f t="shared" si="0"/>
        <v>0</v>
      </c>
      <c r="F11" s="9"/>
      <c r="G11" s="9"/>
      <c r="H11" s="9"/>
      <c r="I11" s="9"/>
      <c r="J11" s="9"/>
      <c r="K11" s="9"/>
      <c r="L11" s="9"/>
      <c r="M11" s="9"/>
      <c r="N11" s="10" t="str">
        <f t="shared" si="1"/>
        <v/>
      </c>
      <c r="O11" s="11" t="str">
        <f t="shared" si="2"/>
        <v>1</v>
      </c>
      <c r="P11" s="10" t="str">
        <f t="shared" si="3"/>
        <v/>
      </c>
      <c r="Q11" s="38" t="str">
        <f t="shared" si="4"/>
        <v/>
      </c>
      <c r="R11" s="48"/>
      <c r="S11" s="48"/>
      <c r="T11" s="48"/>
      <c r="U11" s="48"/>
      <c r="V11" s="12"/>
      <c r="W11" s="1" t="str">
        <f t="shared" si="5"/>
        <v>1</v>
      </c>
    </row>
    <row r="12" spans="1:27" ht="45.75" customHeight="1">
      <c r="A12" s="329"/>
      <c r="B12" s="337"/>
      <c r="C12" s="108" t="s">
        <v>295</v>
      </c>
      <c r="D12" s="134" t="s">
        <v>928</v>
      </c>
      <c r="E12" s="39">
        <f t="shared" si="0"/>
        <v>0</v>
      </c>
      <c r="F12" s="9"/>
      <c r="G12" s="9"/>
      <c r="H12" s="9"/>
      <c r="I12" s="9"/>
      <c r="J12" s="9"/>
      <c r="K12" s="9"/>
      <c r="L12" s="9"/>
      <c r="M12" s="9"/>
      <c r="N12" s="10" t="str">
        <f t="shared" si="1"/>
        <v/>
      </c>
      <c r="O12" s="11" t="str">
        <f t="shared" si="2"/>
        <v>1</v>
      </c>
      <c r="P12" s="10" t="str">
        <f t="shared" si="3"/>
        <v/>
      </c>
      <c r="Q12" s="38" t="str">
        <f t="shared" si="4"/>
        <v/>
      </c>
      <c r="R12" s="48"/>
      <c r="S12" s="48"/>
      <c r="T12" s="48"/>
      <c r="U12" s="48"/>
      <c r="V12" s="12"/>
      <c r="W12" s="1" t="str">
        <f t="shared" si="5"/>
        <v>1</v>
      </c>
    </row>
    <row r="13" spans="1:27" ht="36" customHeight="1">
      <c r="A13" s="329"/>
      <c r="B13" s="337"/>
      <c r="C13" s="108" t="s">
        <v>296</v>
      </c>
      <c r="D13" s="134" t="s">
        <v>929</v>
      </c>
      <c r="E13" s="39">
        <f t="shared" si="0"/>
        <v>0</v>
      </c>
      <c r="F13" s="9"/>
      <c r="G13" s="9"/>
      <c r="H13" s="9"/>
      <c r="I13" s="9"/>
      <c r="J13" s="9"/>
      <c r="K13" s="9"/>
      <c r="L13" s="9"/>
      <c r="M13" s="9"/>
      <c r="N13" s="10" t="str">
        <f t="shared" si="1"/>
        <v/>
      </c>
      <c r="O13" s="11" t="str">
        <f t="shared" si="2"/>
        <v>1</v>
      </c>
      <c r="P13" s="10" t="str">
        <f t="shared" si="3"/>
        <v/>
      </c>
      <c r="Q13" s="38" t="str">
        <f t="shared" si="4"/>
        <v/>
      </c>
      <c r="R13" s="48"/>
      <c r="S13" s="48"/>
      <c r="T13" s="48"/>
      <c r="U13" s="48"/>
      <c r="V13" s="12"/>
      <c r="W13" s="1" t="str">
        <f t="shared" si="5"/>
        <v>1</v>
      </c>
    </row>
    <row r="14" spans="1:27" ht="45.75" customHeight="1">
      <c r="A14" s="329"/>
      <c r="B14" s="337"/>
      <c r="C14" s="100" t="s">
        <v>297</v>
      </c>
      <c r="D14" s="79" t="s">
        <v>930</v>
      </c>
      <c r="E14" s="39">
        <f t="shared" si="0"/>
        <v>0</v>
      </c>
      <c r="F14" s="9"/>
      <c r="G14" s="9"/>
      <c r="H14" s="9"/>
      <c r="I14" s="9"/>
      <c r="J14" s="9"/>
      <c r="K14" s="9"/>
      <c r="L14" s="9"/>
      <c r="M14" s="9"/>
      <c r="N14" s="10" t="str">
        <f t="shared" si="1"/>
        <v/>
      </c>
      <c r="O14" s="11" t="str">
        <f t="shared" si="2"/>
        <v>1</v>
      </c>
      <c r="P14" s="10" t="str">
        <f t="shared" si="3"/>
        <v/>
      </c>
      <c r="Q14" s="38" t="str">
        <f t="shared" si="4"/>
        <v/>
      </c>
      <c r="R14" s="48"/>
      <c r="S14" s="48"/>
      <c r="T14" s="48"/>
      <c r="U14" s="48"/>
      <c r="V14" s="12"/>
      <c r="W14" s="1" t="str">
        <f t="shared" si="5"/>
        <v>1</v>
      </c>
    </row>
    <row r="15" spans="1:27" ht="45" customHeight="1">
      <c r="A15" s="329"/>
      <c r="B15" s="337"/>
      <c r="C15" s="108" t="s">
        <v>298</v>
      </c>
      <c r="D15" s="41" t="s">
        <v>931</v>
      </c>
      <c r="E15" s="39">
        <f t="shared" si="0"/>
        <v>0</v>
      </c>
      <c r="F15" s="9"/>
      <c r="G15" s="9"/>
      <c r="H15" s="9"/>
      <c r="I15" s="9"/>
      <c r="J15" s="9"/>
      <c r="K15" s="9"/>
      <c r="L15" s="9"/>
      <c r="M15" s="9"/>
      <c r="N15" s="10" t="str">
        <f t="shared" si="1"/>
        <v/>
      </c>
      <c r="O15" s="11" t="str">
        <f t="shared" si="2"/>
        <v>1</v>
      </c>
      <c r="P15" s="10" t="str">
        <f t="shared" si="3"/>
        <v/>
      </c>
      <c r="Q15" s="38" t="str">
        <f t="shared" si="4"/>
        <v/>
      </c>
      <c r="R15" s="48"/>
      <c r="S15" s="48"/>
      <c r="T15" s="48"/>
      <c r="U15" s="48"/>
      <c r="V15" s="12"/>
      <c r="W15" s="1" t="str">
        <f t="shared" si="5"/>
        <v>1</v>
      </c>
    </row>
    <row r="16" spans="1:27" ht="36" customHeight="1">
      <c r="A16" s="329"/>
      <c r="B16" s="337"/>
      <c r="C16" s="108" t="s">
        <v>299</v>
      </c>
      <c r="D16" s="41" t="s">
        <v>242</v>
      </c>
      <c r="E16" s="39">
        <f t="shared" si="0"/>
        <v>0</v>
      </c>
      <c r="F16" s="9"/>
      <c r="G16" s="9"/>
      <c r="H16" s="9"/>
      <c r="I16" s="9"/>
      <c r="J16" s="9"/>
      <c r="K16" s="9"/>
      <c r="L16" s="9"/>
      <c r="M16" s="9"/>
      <c r="N16" s="10" t="str">
        <f t="shared" si="1"/>
        <v/>
      </c>
      <c r="O16" s="11" t="str">
        <f t="shared" si="2"/>
        <v>1</v>
      </c>
      <c r="P16" s="10" t="str">
        <f t="shared" si="3"/>
        <v/>
      </c>
      <c r="Q16" s="38" t="str">
        <f t="shared" si="4"/>
        <v/>
      </c>
      <c r="R16" s="48"/>
      <c r="S16" s="48"/>
      <c r="T16" s="48"/>
      <c r="U16" s="48"/>
      <c r="V16" s="12"/>
      <c r="W16" s="1" t="str">
        <f t="shared" si="5"/>
        <v>1</v>
      </c>
    </row>
    <row r="17" spans="1:29" ht="36" customHeight="1">
      <c r="A17" s="329"/>
      <c r="B17" s="337"/>
      <c r="C17" s="108" t="s">
        <v>300</v>
      </c>
      <c r="D17" s="41" t="s">
        <v>932</v>
      </c>
      <c r="E17" s="39">
        <f t="shared" si="0"/>
        <v>0</v>
      </c>
      <c r="F17" s="9"/>
      <c r="G17" s="9"/>
      <c r="H17" s="9"/>
      <c r="I17" s="9"/>
      <c r="J17" s="9"/>
      <c r="K17" s="9"/>
      <c r="L17" s="9"/>
      <c r="M17" s="9"/>
      <c r="N17" s="10" t="str">
        <f t="shared" si="1"/>
        <v/>
      </c>
      <c r="O17" s="11" t="str">
        <f t="shared" si="2"/>
        <v>1</v>
      </c>
      <c r="P17" s="10" t="str">
        <f t="shared" si="3"/>
        <v/>
      </c>
      <c r="Q17" s="38" t="str">
        <f t="shared" si="4"/>
        <v/>
      </c>
      <c r="R17" s="48"/>
      <c r="S17" s="48"/>
      <c r="T17" s="48"/>
      <c r="U17" s="48"/>
      <c r="V17" s="12"/>
      <c r="W17" s="1" t="str">
        <f t="shared" si="5"/>
        <v>1</v>
      </c>
    </row>
    <row r="18" spans="1:29" ht="36" customHeight="1">
      <c r="A18" s="329"/>
      <c r="B18" s="337"/>
      <c r="C18" s="108" t="s">
        <v>301</v>
      </c>
      <c r="D18" s="41" t="s">
        <v>244</v>
      </c>
      <c r="E18" s="39">
        <f t="shared" si="0"/>
        <v>0</v>
      </c>
      <c r="F18" s="9"/>
      <c r="G18" s="9"/>
      <c r="H18" s="9"/>
      <c r="I18" s="9"/>
      <c r="J18" s="9"/>
      <c r="K18" s="9"/>
      <c r="L18" s="9"/>
      <c r="M18" s="9"/>
      <c r="N18" s="10" t="str">
        <f t="shared" si="1"/>
        <v/>
      </c>
      <c r="O18" s="11" t="str">
        <f t="shared" si="2"/>
        <v>1</v>
      </c>
      <c r="P18" s="10" t="str">
        <f t="shared" si="3"/>
        <v/>
      </c>
      <c r="Q18" s="38" t="str">
        <f t="shared" si="4"/>
        <v/>
      </c>
      <c r="R18" s="48"/>
      <c r="S18" s="48"/>
      <c r="T18" s="48"/>
      <c r="U18" s="48"/>
      <c r="V18" s="12"/>
      <c r="W18" s="1" t="str">
        <f t="shared" si="5"/>
        <v>1</v>
      </c>
    </row>
    <row r="19" spans="1:29" ht="36" customHeight="1">
      <c r="A19" s="329"/>
      <c r="B19" s="337"/>
      <c r="C19" s="108" t="s">
        <v>302</v>
      </c>
      <c r="D19" s="41" t="s">
        <v>933</v>
      </c>
      <c r="E19" s="39">
        <f t="shared" si="0"/>
        <v>0</v>
      </c>
      <c r="F19" s="9"/>
      <c r="G19" s="9"/>
      <c r="H19" s="9"/>
      <c r="I19" s="9"/>
      <c r="J19" s="9"/>
      <c r="K19" s="9"/>
      <c r="L19" s="9"/>
      <c r="M19" s="9"/>
      <c r="N19" s="10" t="str">
        <f t="shared" si="1"/>
        <v/>
      </c>
      <c r="O19" s="11" t="str">
        <f t="shared" si="2"/>
        <v>1</v>
      </c>
      <c r="P19" s="10" t="str">
        <f t="shared" si="3"/>
        <v/>
      </c>
      <c r="Q19" s="38" t="str">
        <f t="shared" si="4"/>
        <v/>
      </c>
      <c r="R19" s="48"/>
      <c r="S19" s="48"/>
      <c r="T19" s="48"/>
      <c r="U19" s="48"/>
      <c r="V19" s="12"/>
      <c r="W19" s="1" t="str">
        <f t="shared" si="5"/>
        <v>1</v>
      </c>
    </row>
    <row r="20" spans="1:29" ht="36" customHeight="1">
      <c r="A20" s="329"/>
      <c r="B20" s="337"/>
      <c r="C20" s="108" t="s">
        <v>303</v>
      </c>
      <c r="D20" s="41" t="s">
        <v>245</v>
      </c>
      <c r="E20" s="39">
        <f t="shared" si="0"/>
        <v>0</v>
      </c>
      <c r="F20" s="9"/>
      <c r="G20" s="9"/>
      <c r="H20" s="9"/>
      <c r="I20" s="9"/>
      <c r="J20" s="9"/>
      <c r="K20" s="9"/>
      <c r="L20" s="9"/>
      <c r="M20" s="9"/>
      <c r="N20" s="10" t="str">
        <f t="shared" si="1"/>
        <v/>
      </c>
      <c r="O20" s="11" t="str">
        <f t="shared" si="2"/>
        <v>1</v>
      </c>
      <c r="P20" s="10" t="str">
        <f t="shared" si="3"/>
        <v/>
      </c>
      <c r="Q20" s="38" t="str">
        <f t="shared" si="4"/>
        <v/>
      </c>
      <c r="R20" s="48"/>
      <c r="S20" s="48"/>
      <c r="T20" s="48"/>
      <c r="U20" s="48"/>
      <c r="V20" s="12"/>
      <c r="W20" s="1" t="str">
        <f t="shared" si="5"/>
        <v>1</v>
      </c>
    </row>
    <row r="21" spans="1:29" ht="45.75" customHeight="1">
      <c r="A21" s="329"/>
      <c r="B21" s="337"/>
      <c r="C21" s="108" t="s">
        <v>304</v>
      </c>
      <c r="D21" s="41" t="s">
        <v>934</v>
      </c>
      <c r="E21" s="39">
        <f t="shared" si="0"/>
        <v>0</v>
      </c>
      <c r="F21" s="9"/>
      <c r="G21" s="9"/>
      <c r="H21" s="9"/>
      <c r="I21" s="9"/>
      <c r="J21" s="9"/>
      <c r="K21" s="9"/>
      <c r="L21" s="9"/>
      <c r="M21" s="9"/>
      <c r="N21" s="10" t="str">
        <f t="shared" si="1"/>
        <v/>
      </c>
      <c r="O21" s="11" t="str">
        <f t="shared" si="2"/>
        <v>1</v>
      </c>
      <c r="P21" s="10" t="str">
        <f t="shared" si="3"/>
        <v/>
      </c>
      <c r="Q21" s="38" t="str">
        <f t="shared" si="4"/>
        <v/>
      </c>
      <c r="R21" s="48"/>
      <c r="S21" s="48"/>
      <c r="T21" s="48"/>
      <c r="U21" s="48"/>
      <c r="V21" s="12"/>
      <c r="W21" s="1" t="str">
        <f t="shared" si="5"/>
        <v>1</v>
      </c>
    </row>
    <row r="22" spans="1:29" ht="36" customHeight="1">
      <c r="A22" s="329"/>
      <c r="B22" s="337"/>
      <c r="C22" s="108" t="s">
        <v>305</v>
      </c>
      <c r="D22" s="41" t="s">
        <v>935</v>
      </c>
      <c r="E22" s="39">
        <f t="shared" si="0"/>
        <v>0</v>
      </c>
      <c r="F22" s="9"/>
      <c r="G22" s="9"/>
      <c r="H22" s="9"/>
      <c r="I22" s="9"/>
      <c r="J22" s="9"/>
      <c r="K22" s="9"/>
      <c r="L22" s="9"/>
      <c r="M22" s="9"/>
      <c r="N22" s="10" t="str">
        <f t="shared" si="1"/>
        <v/>
      </c>
      <c r="O22" s="11" t="str">
        <f t="shared" si="2"/>
        <v>1</v>
      </c>
      <c r="P22" s="10" t="str">
        <f t="shared" si="3"/>
        <v/>
      </c>
      <c r="Q22" s="38" t="str">
        <f t="shared" si="4"/>
        <v/>
      </c>
      <c r="R22" s="48"/>
      <c r="S22" s="48"/>
      <c r="T22" s="48"/>
      <c r="U22" s="48"/>
      <c r="V22" s="12"/>
      <c r="W22" s="1" t="str">
        <f t="shared" si="5"/>
        <v>1</v>
      </c>
    </row>
    <row r="23" spans="1:29" ht="36" customHeight="1">
      <c r="A23" s="329"/>
      <c r="B23" s="337"/>
      <c r="C23" s="108" t="s">
        <v>936</v>
      </c>
      <c r="D23" s="41" t="s">
        <v>246</v>
      </c>
      <c r="E23" s="39">
        <f t="shared" si="0"/>
        <v>0</v>
      </c>
      <c r="F23" s="9"/>
      <c r="G23" s="9"/>
      <c r="H23" s="9"/>
      <c r="I23" s="9"/>
      <c r="J23" s="9"/>
      <c r="K23" s="9"/>
      <c r="L23" s="9"/>
      <c r="M23" s="9"/>
      <c r="N23" s="10" t="str">
        <f t="shared" si="1"/>
        <v/>
      </c>
      <c r="O23" s="11" t="str">
        <f t="shared" si="2"/>
        <v>1</v>
      </c>
      <c r="P23" s="10" t="str">
        <f t="shared" si="3"/>
        <v/>
      </c>
      <c r="Q23" s="38" t="str">
        <f t="shared" si="4"/>
        <v/>
      </c>
      <c r="R23" s="48"/>
      <c r="S23" s="48"/>
      <c r="T23" s="48"/>
      <c r="U23" s="48"/>
      <c r="V23" s="12"/>
      <c r="W23" s="1" t="str">
        <f t="shared" si="5"/>
        <v>1</v>
      </c>
    </row>
    <row r="24" spans="1:29" ht="36" customHeight="1">
      <c r="A24" s="329"/>
      <c r="B24" s="338"/>
      <c r="C24" s="108" t="s">
        <v>937</v>
      </c>
      <c r="D24" s="41" t="s">
        <v>243</v>
      </c>
      <c r="E24" s="39">
        <f t="shared" si="0"/>
        <v>0</v>
      </c>
      <c r="F24" s="9"/>
      <c r="G24" s="9"/>
      <c r="H24" s="9"/>
      <c r="I24" s="9"/>
      <c r="J24" s="9"/>
      <c r="K24" s="9"/>
      <c r="L24" s="9"/>
      <c r="M24" s="9"/>
      <c r="N24" s="10" t="str">
        <f t="shared" si="1"/>
        <v/>
      </c>
      <c r="O24" s="11" t="str">
        <f t="shared" si="2"/>
        <v>1</v>
      </c>
      <c r="P24" s="10" t="str">
        <f t="shared" si="3"/>
        <v/>
      </c>
      <c r="Q24" s="38" t="str">
        <f t="shared" si="4"/>
        <v/>
      </c>
      <c r="R24" s="48"/>
      <c r="S24" s="48"/>
      <c r="T24" s="48"/>
      <c r="U24" s="48"/>
      <c r="V24" s="12"/>
      <c r="W24" s="1" t="str">
        <f t="shared" si="5"/>
        <v>1</v>
      </c>
    </row>
    <row r="25" spans="1:29" ht="21" customHeight="1">
      <c r="A25" s="329"/>
      <c r="B25" s="318" t="s">
        <v>196</v>
      </c>
      <c r="C25" s="319"/>
      <c r="D25" s="319"/>
      <c r="E25" s="319"/>
      <c r="F25" s="319"/>
      <c r="G25" s="319"/>
      <c r="H25" s="319"/>
      <c r="I25" s="319"/>
      <c r="J25" s="319"/>
      <c r="K25" s="319"/>
      <c r="L25" s="319"/>
      <c r="M25" s="319"/>
      <c r="N25" s="319"/>
      <c r="O25" s="319"/>
      <c r="P25" s="319"/>
      <c r="Q25" s="319"/>
      <c r="R25" s="320"/>
      <c r="S25" s="40"/>
      <c r="T25" s="15"/>
      <c r="U25" s="15"/>
      <c r="V25" s="16"/>
      <c r="W25" s="1">
        <f>IF((COUNT(M25)-COUNT(F25:L25))=1,0,O25)</f>
        <v>0</v>
      </c>
    </row>
    <row r="26" spans="1:29" ht="71.25" customHeight="1">
      <c r="A26" s="329"/>
      <c r="B26" s="141"/>
      <c r="C26" s="109" t="s">
        <v>226</v>
      </c>
      <c r="D26" s="107" t="s">
        <v>586</v>
      </c>
      <c r="E26" s="39">
        <f t="shared" si="0"/>
        <v>0</v>
      </c>
      <c r="F26" s="9"/>
      <c r="G26" s="9"/>
      <c r="H26" s="9"/>
      <c r="I26" s="9"/>
      <c r="J26" s="9"/>
      <c r="K26" s="9"/>
      <c r="L26" s="9"/>
      <c r="M26" s="9"/>
      <c r="N26" s="10" t="str">
        <f t="shared" ref="N26:N40" si="6">pratesl(E26,M26,L26,F26,G26,H26,I26,J26,K26)</f>
        <v/>
      </c>
      <c r="O26" s="11" t="str">
        <f t="shared" ref="O26:O40" si="7">IF($B$7="","1",1/$B$7)</f>
        <v>1</v>
      </c>
      <c r="P26" s="10" t="str">
        <f t="shared" ref="P26:P40" si="8">IF(E26=0,"",IF(ISNUMBER(N26),N26*O26,0))</f>
        <v/>
      </c>
      <c r="Q26" s="38" t="str">
        <f t="shared" ref="Q26:Q40" si="9">IF(COUNT(F26:L26)&gt;0,IF(SUM(W26:W26)&gt;0,SUM(P26:P26)/SUM(W26:W26),SUM(P26:P26)),"")</f>
        <v/>
      </c>
      <c r="R26" s="48"/>
      <c r="S26" s="48"/>
      <c r="T26" s="48"/>
      <c r="U26" s="48"/>
      <c r="V26" s="12"/>
      <c r="W26" s="1" t="str">
        <f t="shared" si="5"/>
        <v>1</v>
      </c>
      <c r="AC26" s="103"/>
    </row>
    <row r="27" spans="1:29" ht="61.5" customHeight="1">
      <c r="A27" s="329"/>
      <c r="B27" s="336">
        <v>15</v>
      </c>
      <c r="C27" s="106" t="s">
        <v>227</v>
      </c>
      <c r="D27" s="134" t="s">
        <v>939</v>
      </c>
      <c r="E27" s="39">
        <f t="shared" si="0"/>
        <v>0</v>
      </c>
      <c r="F27" s="9"/>
      <c r="G27" s="9"/>
      <c r="H27" s="9"/>
      <c r="I27" s="9"/>
      <c r="J27" s="9"/>
      <c r="K27" s="9"/>
      <c r="L27" s="9"/>
      <c r="M27" s="9"/>
      <c r="N27" s="10" t="str">
        <f t="shared" si="6"/>
        <v/>
      </c>
      <c r="O27" s="11" t="str">
        <f t="shared" si="7"/>
        <v>1</v>
      </c>
      <c r="P27" s="10" t="str">
        <f t="shared" si="8"/>
        <v/>
      </c>
      <c r="Q27" s="38" t="str">
        <f t="shared" si="9"/>
        <v/>
      </c>
      <c r="R27" s="48"/>
      <c r="S27" s="48"/>
      <c r="T27" s="48"/>
      <c r="U27" s="48"/>
      <c r="V27" s="12"/>
      <c r="W27" s="1" t="str">
        <f t="shared" si="5"/>
        <v>1</v>
      </c>
      <c r="AC27" s="103"/>
    </row>
    <row r="28" spans="1:29" ht="47.25" customHeight="1">
      <c r="A28" s="329"/>
      <c r="B28" s="337"/>
      <c r="C28" s="106" t="s">
        <v>228</v>
      </c>
      <c r="D28" s="134" t="s">
        <v>938</v>
      </c>
      <c r="E28" s="39">
        <f t="shared" si="0"/>
        <v>0</v>
      </c>
      <c r="F28" s="9"/>
      <c r="G28" s="9"/>
      <c r="H28" s="9"/>
      <c r="I28" s="9"/>
      <c r="J28" s="9"/>
      <c r="K28" s="9"/>
      <c r="L28" s="9"/>
      <c r="M28" s="9"/>
      <c r="N28" s="10" t="str">
        <f t="shared" si="6"/>
        <v/>
      </c>
      <c r="O28" s="11" t="str">
        <f t="shared" si="7"/>
        <v>1</v>
      </c>
      <c r="P28" s="10" t="str">
        <f t="shared" si="8"/>
        <v/>
      </c>
      <c r="Q28" s="38" t="str">
        <f t="shared" si="9"/>
        <v/>
      </c>
      <c r="R28" s="48"/>
      <c r="S28" s="48"/>
      <c r="T28" s="48"/>
      <c r="U28" s="48"/>
      <c r="V28" s="12"/>
      <c r="W28" s="1" t="str">
        <f t="shared" si="5"/>
        <v>1</v>
      </c>
      <c r="AC28" s="103"/>
    </row>
    <row r="29" spans="1:29" ht="45.75" customHeight="1">
      <c r="A29" s="329"/>
      <c r="B29" s="337"/>
      <c r="C29" s="106" t="s">
        <v>229</v>
      </c>
      <c r="D29" s="41" t="s">
        <v>222</v>
      </c>
      <c r="E29" s="39">
        <f t="shared" si="0"/>
        <v>0</v>
      </c>
      <c r="F29" s="9"/>
      <c r="G29" s="9"/>
      <c r="H29" s="9"/>
      <c r="I29" s="9"/>
      <c r="J29" s="9"/>
      <c r="K29" s="9"/>
      <c r="L29" s="9"/>
      <c r="M29" s="9"/>
      <c r="N29" s="10" t="str">
        <f t="shared" si="6"/>
        <v/>
      </c>
      <c r="O29" s="11" t="str">
        <f t="shared" si="7"/>
        <v>1</v>
      </c>
      <c r="P29" s="10" t="str">
        <f t="shared" si="8"/>
        <v/>
      </c>
      <c r="Q29" s="38" t="str">
        <f t="shared" si="9"/>
        <v/>
      </c>
      <c r="R29" s="48"/>
      <c r="S29" s="48"/>
      <c r="T29" s="48"/>
      <c r="U29" s="48"/>
      <c r="V29" s="12"/>
      <c r="W29" s="1" t="str">
        <f t="shared" si="5"/>
        <v>1</v>
      </c>
      <c r="AC29" s="103"/>
    </row>
    <row r="30" spans="1:29" ht="57" customHeight="1">
      <c r="A30" s="329"/>
      <c r="B30" s="337"/>
      <c r="C30" s="106" t="s">
        <v>230</v>
      </c>
      <c r="D30" s="41" t="s">
        <v>337</v>
      </c>
      <c r="E30" s="39">
        <f t="shared" si="0"/>
        <v>0</v>
      </c>
      <c r="F30" s="9"/>
      <c r="G30" s="9"/>
      <c r="H30" s="9"/>
      <c r="I30" s="9"/>
      <c r="J30" s="9"/>
      <c r="K30" s="9"/>
      <c r="L30" s="9"/>
      <c r="M30" s="9"/>
      <c r="N30" s="10" t="str">
        <f t="shared" si="6"/>
        <v/>
      </c>
      <c r="O30" s="11" t="str">
        <f t="shared" si="7"/>
        <v>1</v>
      </c>
      <c r="P30" s="10" t="str">
        <f t="shared" si="8"/>
        <v/>
      </c>
      <c r="Q30" s="38" t="str">
        <f t="shared" si="9"/>
        <v/>
      </c>
      <c r="R30" s="48"/>
      <c r="S30" s="48"/>
      <c r="T30" s="48"/>
      <c r="U30" s="48"/>
      <c r="V30" s="12"/>
      <c r="W30" s="1" t="str">
        <f t="shared" si="5"/>
        <v>1</v>
      </c>
      <c r="AC30" s="103"/>
    </row>
    <row r="31" spans="1:29" ht="35.25" customHeight="1">
      <c r="A31" s="329"/>
      <c r="B31" s="337"/>
      <c r="C31" s="106" t="s">
        <v>231</v>
      </c>
      <c r="D31" s="134" t="s">
        <v>223</v>
      </c>
      <c r="E31" s="39">
        <f t="shared" si="0"/>
        <v>0</v>
      </c>
      <c r="F31" s="9"/>
      <c r="G31" s="9"/>
      <c r="H31" s="9"/>
      <c r="I31" s="9"/>
      <c r="J31" s="9"/>
      <c r="K31" s="9"/>
      <c r="L31" s="9"/>
      <c r="M31" s="9"/>
      <c r="N31" s="10" t="str">
        <f t="shared" si="6"/>
        <v/>
      </c>
      <c r="O31" s="11" t="str">
        <f t="shared" si="7"/>
        <v>1</v>
      </c>
      <c r="P31" s="10" t="str">
        <f t="shared" si="8"/>
        <v/>
      </c>
      <c r="Q31" s="38" t="str">
        <f t="shared" si="9"/>
        <v/>
      </c>
      <c r="R31" s="48"/>
      <c r="S31" s="48"/>
      <c r="T31" s="48"/>
      <c r="U31" s="48"/>
      <c r="V31" s="12"/>
      <c r="W31" s="1" t="str">
        <f t="shared" si="5"/>
        <v>1</v>
      </c>
      <c r="AB31" s="103"/>
      <c r="AC31" s="103"/>
    </row>
    <row r="32" spans="1:29" ht="48" customHeight="1">
      <c r="A32" s="329"/>
      <c r="B32" s="337"/>
      <c r="C32" s="109" t="s">
        <v>232</v>
      </c>
      <c r="D32" s="79" t="s">
        <v>941</v>
      </c>
      <c r="E32" s="39">
        <f t="shared" si="0"/>
        <v>0</v>
      </c>
      <c r="F32" s="9"/>
      <c r="G32" s="9"/>
      <c r="H32" s="9"/>
      <c r="I32" s="9"/>
      <c r="J32" s="9"/>
      <c r="K32" s="9"/>
      <c r="L32" s="9"/>
      <c r="M32" s="9"/>
      <c r="N32" s="10" t="str">
        <f t="shared" si="6"/>
        <v/>
      </c>
      <c r="O32" s="11" t="str">
        <f t="shared" si="7"/>
        <v>1</v>
      </c>
      <c r="P32" s="10" t="str">
        <f t="shared" si="8"/>
        <v/>
      </c>
      <c r="Q32" s="38" t="str">
        <f t="shared" si="9"/>
        <v/>
      </c>
      <c r="R32" s="48"/>
      <c r="S32" s="48"/>
      <c r="T32" s="48"/>
      <c r="U32" s="48"/>
      <c r="V32" s="12"/>
      <c r="W32" s="1" t="str">
        <f t="shared" si="5"/>
        <v>1</v>
      </c>
      <c r="AC32" s="103"/>
    </row>
    <row r="33" spans="1:29" ht="57" customHeight="1">
      <c r="A33" s="329"/>
      <c r="B33" s="337"/>
      <c r="C33" s="106" t="s">
        <v>281</v>
      </c>
      <c r="D33" s="41" t="s">
        <v>339</v>
      </c>
      <c r="E33" s="39">
        <f t="shared" si="0"/>
        <v>0</v>
      </c>
      <c r="F33" s="9"/>
      <c r="G33" s="9"/>
      <c r="H33" s="9"/>
      <c r="I33" s="9"/>
      <c r="J33" s="9"/>
      <c r="K33" s="9"/>
      <c r="L33" s="9"/>
      <c r="M33" s="9"/>
      <c r="N33" s="10" t="str">
        <f t="shared" si="6"/>
        <v/>
      </c>
      <c r="O33" s="11" t="str">
        <f t="shared" si="7"/>
        <v>1</v>
      </c>
      <c r="P33" s="10" t="str">
        <f t="shared" si="8"/>
        <v/>
      </c>
      <c r="Q33" s="38" t="str">
        <f t="shared" si="9"/>
        <v/>
      </c>
      <c r="R33" s="48"/>
      <c r="S33" s="48"/>
      <c r="T33" s="48"/>
      <c r="U33" s="48"/>
      <c r="V33" s="12"/>
      <c r="W33" s="1" t="str">
        <f t="shared" si="5"/>
        <v>1</v>
      </c>
      <c r="AC33" s="103"/>
    </row>
    <row r="34" spans="1:29" ht="57" customHeight="1">
      <c r="A34" s="329"/>
      <c r="B34" s="337"/>
      <c r="C34" s="106" t="s">
        <v>282</v>
      </c>
      <c r="D34" s="41" t="s">
        <v>247</v>
      </c>
      <c r="E34" s="39">
        <f t="shared" si="0"/>
        <v>0</v>
      </c>
      <c r="F34" s="9"/>
      <c r="G34" s="9"/>
      <c r="H34" s="9"/>
      <c r="I34" s="9"/>
      <c r="J34" s="9"/>
      <c r="K34" s="9"/>
      <c r="L34" s="9"/>
      <c r="M34" s="9"/>
      <c r="N34" s="10" t="str">
        <f t="shared" si="6"/>
        <v/>
      </c>
      <c r="O34" s="11" t="str">
        <f t="shared" si="7"/>
        <v>1</v>
      </c>
      <c r="P34" s="10" t="str">
        <f t="shared" si="8"/>
        <v/>
      </c>
      <c r="Q34" s="38" t="str">
        <f t="shared" si="9"/>
        <v/>
      </c>
      <c r="R34" s="48"/>
      <c r="S34" s="48"/>
      <c r="T34" s="48"/>
      <c r="U34" s="48"/>
      <c r="V34" s="12"/>
      <c r="W34" s="1" t="str">
        <f t="shared" si="5"/>
        <v>1</v>
      </c>
      <c r="AC34" s="103"/>
    </row>
    <row r="35" spans="1:29" ht="43.5" customHeight="1">
      <c r="A35" s="329"/>
      <c r="B35" s="337"/>
      <c r="C35" s="106" t="s">
        <v>283</v>
      </c>
      <c r="D35" s="134" t="s">
        <v>940</v>
      </c>
      <c r="E35" s="39">
        <f t="shared" si="0"/>
        <v>0</v>
      </c>
      <c r="F35" s="9"/>
      <c r="G35" s="9"/>
      <c r="H35" s="9"/>
      <c r="I35" s="9"/>
      <c r="J35" s="9"/>
      <c r="K35" s="9"/>
      <c r="L35" s="9"/>
      <c r="M35" s="9"/>
      <c r="N35" s="10" t="str">
        <f t="shared" si="6"/>
        <v/>
      </c>
      <c r="O35" s="11" t="str">
        <f t="shared" si="7"/>
        <v>1</v>
      </c>
      <c r="P35" s="10" t="str">
        <f t="shared" si="8"/>
        <v/>
      </c>
      <c r="Q35" s="38" t="str">
        <f t="shared" si="9"/>
        <v/>
      </c>
      <c r="R35" s="48"/>
      <c r="S35" s="48"/>
      <c r="T35" s="48"/>
      <c r="U35" s="48"/>
      <c r="V35" s="12"/>
      <c r="W35" s="1" t="str">
        <f t="shared" si="5"/>
        <v>1</v>
      </c>
      <c r="AC35" s="103"/>
    </row>
    <row r="36" spans="1:29" ht="32.25" customHeight="1">
      <c r="A36" s="329"/>
      <c r="B36" s="337"/>
      <c r="C36" s="106" t="s">
        <v>284</v>
      </c>
      <c r="D36" s="134" t="s">
        <v>945</v>
      </c>
      <c r="E36" s="39">
        <f t="shared" si="0"/>
        <v>0</v>
      </c>
      <c r="F36" s="9"/>
      <c r="G36" s="9"/>
      <c r="H36" s="9"/>
      <c r="I36" s="9"/>
      <c r="J36" s="9"/>
      <c r="K36" s="9"/>
      <c r="L36" s="9"/>
      <c r="M36" s="9"/>
      <c r="N36" s="10" t="str">
        <f t="shared" si="6"/>
        <v/>
      </c>
      <c r="O36" s="11" t="str">
        <f t="shared" si="7"/>
        <v>1</v>
      </c>
      <c r="P36" s="10" t="str">
        <f t="shared" si="8"/>
        <v/>
      </c>
      <c r="Q36" s="38" t="str">
        <f t="shared" si="9"/>
        <v/>
      </c>
      <c r="R36" s="48"/>
      <c r="S36" s="48"/>
      <c r="T36" s="48"/>
      <c r="U36" s="48"/>
      <c r="V36" s="12"/>
      <c r="W36" s="1" t="str">
        <f t="shared" si="5"/>
        <v>1</v>
      </c>
      <c r="AC36" s="103"/>
    </row>
    <row r="37" spans="1:29" ht="34.5" customHeight="1">
      <c r="A37" s="329"/>
      <c r="B37" s="337"/>
      <c r="C37" s="106" t="s">
        <v>285</v>
      </c>
      <c r="D37" s="134" t="s">
        <v>944</v>
      </c>
      <c r="E37" s="39">
        <f t="shared" si="0"/>
        <v>0</v>
      </c>
      <c r="F37" s="9"/>
      <c r="G37" s="9"/>
      <c r="H37" s="9"/>
      <c r="I37" s="9"/>
      <c r="J37" s="9"/>
      <c r="K37" s="9"/>
      <c r="L37" s="9"/>
      <c r="M37" s="9"/>
      <c r="N37" s="10" t="str">
        <f t="shared" si="6"/>
        <v/>
      </c>
      <c r="O37" s="11" t="str">
        <f t="shared" si="7"/>
        <v>1</v>
      </c>
      <c r="P37" s="10" t="str">
        <f t="shared" si="8"/>
        <v/>
      </c>
      <c r="Q37" s="38" t="str">
        <f t="shared" si="9"/>
        <v/>
      </c>
      <c r="R37" s="48"/>
      <c r="S37" s="48"/>
      <c r="T37" s="48"/>
      <c r="U37" s="48"/>
      <c r="V37" s="12"/>
      <c r="W37" s="1" t="str">
        <f t="shared" si="5"/>
        <v>1</v>
      </c>
      <c r="AC37" s="103"/>
    </row>
    <row r="38" spans="1:29" ht="42.75" customHeight="1">
      <c r="A38" s="329"/>
      <c r="B38" s="337"/>
      <c r="C38" s="106" t="s">
        <v>286</v>
      </c>
      <c r="D38" s="41" t="s">
        <v>338</v>
      </c>
      <c r="E38" s="39">
        <f t="shared" si="0"/>
        <v>0</v>
      </c>
      <c r="F38" s="9"/>
      <c r="G38" s="9"/>
      <c r="H38" s="9"/>
      <c r="I38" s="9"/>
      <c r="J38" s="9"/>
      <c r="K38" s="9"/>
      <c r="L38" s="9"/>
      <c r="M38" s="9"/>
      <c r="N38" s="10" t="str">
        <f t="shared" si="6"/>
        <v/>
      </c>
      <c r="O38" s="11" t="str">
        <f t="shared" si="7"/>
        <v>1</v>
      </c>
      <c r="P38" s="10" t="str">
        <f t="shared" si="8"/>
        <v/>
      </c>
      <c r="Q38" s="38" t="str">
        <f t="shared" si="9"/>
        <v/>
      </c>
      <c r="R38" s="48"/>
      <c r="S38" s="48"/>
      <c r="T38" s="48"/>
      <c r="U38" s="48"/>
      <c r="V38" s="12"/>
      <c r="W38" s="1" t="str">
        <f t="shared" si="5"/>
        <v>1</v>
      </c>
      <c r="AC38" s="103"/>
    </row>
    <row r="39" spans="1:29" ht="57.75" customHeight="1">
      <c r="A39" s="329"/>
      <c r="B39" s="337"/>
      <c r="C39" s="106" t="s">
        <v>287</v>
      </c>
      <c r="D39" s="134" t="s">
        <v>942</v>
      </c>
      <c r="E39" s="39">
        <f t="shared" si="0"/>
        <v>0</v>
      </c>
      <c r="F39" s="9"/>
      <c r="G39" s="9"/>
      <c r="H39" s="9"/>
      <c r="I39" s="9"/>
      <c r="J39" s="9"/>
      <c r="K39" s="9"/>
      <c r="L39" s="9"/>
      <c r="M39" s="9"/>
      <c r="N39" s="10" t="str">
        <f t="shared" si="6"/>
        <v/>
      </c>
      <c r="O39" s="11" t="str">
        <f t="shared" si="7"/>
        <v>1</v>
      </c>
      <c r="P39" s="10" t="str">
        <f t="shared" si="8"/>
        <v/>
      </c>
      <c r="Q39" s="38" t="str">
        <f t="shared" si="9"/>
        <v/>
      </c>
      <c r="R39" s="48"/>
      <c r="S39" s="48"/>
      <c r="T39" s="48"/>
      <c r="U39" s="48"/>
      <c r="V39" s="12"/>
      <c r="W39" s="1" t="str">
        <f t="shared" si="5"/>
        <v>1</v>
      </c>
      <c r="AC39" s="103"/>
    </row>
    <row r="40" spans="1:29" ht="35.25" customHeight="1">
      <c r="A40" s="329"/>
      <c r="B40" s="338"/>
      <c r="C40" s="106" t="s">
        <v>288</v>
      </c>
      <c r="D40" s="134" t="s">
        <v>943</v>
      </c>
      <c r="E40" s="39">
        <f t="shared" si="0"/>
        <v>0</v>
      </c>
      <c r="F40" s="9"/>
      <c r="G40" s="9"/>
      <c r="H40" s="9"/>
      <c r="I40" s="9"/>
      <c r="J40" s="9"/>
      <c r="K40" s="9"/>
      <c r="L40" s="9"/>
      <c r="M40" s="9"/>
      <c r="N40" s="10" t="str">
        <f t="shared" si="6"/>
        <v/>
      </c>
      <c r="O40" s="11" t="str">
        <f t="shared" si="7"/>
        <v>1</v>
      </c>
      <c r="P40" s="10" t="str">
        <f t="shared" si="8"/>
        <v/>
      </c>
      <c r="Q40" s="38" t="str">
        <f t="shared" si="9"/>
        <v/>
      </c>
      <c r="R40" s="48"/>
      <c r="S40" s="48"/>
      <c r="T40" s="48"/>
      <c r="U40" s="48"/>
      <c r="V40" s="12"/>
      <c r="W40" s="1" t="str">
        <f>IF((COUNT(M40)-COUNT(F40:L40))=1,0,O40)</f>
        <v>1</v>
      </c>
      <c r="AB40" s="103"/>
      <c r="AC40" s="103"/>
    </row>
    <row r="41" spans="1:29" ht="21" customHeight="1">
      <c r="A41" s="329"/>
      <c r="B41" s="318" t="s">
        <v>197</v>
      </c>
      <c r="C41" s="319"/>
      <c r="D41" s="319"/>
      <c r="E41" s="319"/>
      <c r="F41" s="319"/>
      <c r="G41" s="319"/>
      <c r="H41" s="319"/>
      <c r="I41" s="319"/>
      <c r="J41" s="319"/>
      <c r="K41" s="319"/>
      <c r="L41" s="319"/>
      <c r="M41" s="319"/>
      <c r="N41" s="319"/>
      <c r="O41" s="319"/>
      <c r="P41" s="319"/>
      <c r="Q41" s="319"/>
      <c r="R41" s="320"/>
      <c r="S41" s="40"/>
      <c r="T41" s="15"/>
      <c r="U41" s="15"/>
      <c r="V41" s="16"/>
      <c r="W41" s="1">
        <f>IF((COUNT(M41)-COUNT(F41:L41))=1,0,O41)</f>
        <v>0</v>
      </c>
    </row>
    <row r="42" spans="1:29" ht="45.75" customHeight="1">
      <c r="A42" s="329"/>
      <c r="B42" s="336">
        <v>16</v>
      </c>
      <c r="C42" s="104" t="s">
        <v>224</v>
      </c>
      <c r="D42" s="107" t="s">
        <v>252</v>
      </c>
      <c r="E42" s="39">
        <f t="shared" si="0"/>
        <v>0</v>
      </c>
      <c r="F42" s="9"/>
      <c r="G42" s="9"/>
      <c r="H42" s="9"/>
      <c r="I42" s="9"/>
      <c r="J42" s="9"/>
      <c r="K42" s="9"/>
      <c r="L42" s="9"/>
      <c r="M42" s="9"/>
      <c r="N42" s="10" t="str">
        <f>pratesl(E42,M42,L42,F42,G42,H42,I42,J42,K42)</f>
        <v/>
      </c>
      <c r="O42" s="11" t="str">
        <f>IF($B$7="","1",1/$B$7)</f>
        <v>1</v>
      </c>
      <c r="P42" s="10" t="str">
        <f>IF(E42=0,"",IF(ISNUMBER(N42),N42*O42,0))</f>
        <v/>
      </c>
      <c r="Q42" s="38" t="str">
        <f>IF(COUNT(F42:L42)&gt;0,IF(SUM(W42:W42)&gt;0,SUM(P42:P42)/SUM(W42:W42),SUM(P42:P42)),"")</f>
        <v/>
      </c>
      <c r="R42" s="48"/>
      <c r="S42" s="48"/>
      <c r="T42" s="48"/>
      <c r="U42" s="48"/>
      <c r="V42" s="12"/>
      <c r="W42" s="1" t="str">
        <f>IF((COUNT(M42)-COUNT(F42:L42))=1,0,O42)</f>
        <v>1</v>
      </c>
      <c r="AC42" s="103"/>
    </row>
    <row r="43" spans="1:29" ht="43.5" customHeight="1">
      <c r="A43" s="329"/>
      <c r="B43" s="337"/>
      <c r="C43" s="106" t="s">
        <v>255</v>
      </c>
      <c r="D43" s="41" t="s">
        <v>587</v>
      </c>
      <c r="E43" s="39">
        <f t="shared" si="0"/>
        <v>0</v>
      </c>
      <c r="F43" s="9"/>
      <c r="G43" s="9"/>
      <c r="H43" s="9"/>
      <c r="I43" s="9"/>
      <c r="J43" s="9"/>
      <c r="K43" s="9"/>
      <c r="L43" s="9"/>
      <c r="M43" s="9"/>
      <c r="N43" s="10" t="str">
        <f>pratesl(E43,M43,L43,F43,G43,H43,I43,J43,K43)</f>
        <v/>
      </c>
      <c r="O43" s="11" t="str">
        <f>IF($B$7="","1",1/$B$7)</f>
        <v>1</v>
      </c>
      <c r="P43" s="10" t="str">
        <f>IF(E43=0,"",IF(ISNUMBER(N43),N43*O43,0))</f>
        <v/>
      </c>
      <c r="Q43" s="38" t="str">
        <f>IF(COUNT(F43:L43)&gt;0,IF(SUM(W43:W43)&gt;0,SUM(P43:P43)/SUM(W43:W43),SUM(P43:P43)),"")</f>
        <v/>
      </c>
      <c r="R43" s="48"/>
      <c r="S43" s="48"/>
      <c r="T43" s="48"/>
      <c r="U43" s="48"/>
      <c r="V43" s="12"/>
      <c r="W43" s="1" t="str">
        <f t="shared" ref="W43:W57" si="10">IF((COUNT(M43)-COUNT(F43:L43))=1,0,O43)</f>
        <v>1</v>
      </c>
      <c r="AC43" s="103"/>
    </row>
    <row r="44" spans="1:29" ht="43.5" customHeight="1">
      <c r="A44" s="329"/>
      <c r="B44" s="337"/>
      <c r="C44" s="106" t="s">
        <v>255</v>
      </c>
      <c r="D44" s="134" t="s">
        <v>948</v>
      </c>
      <c r="E44" s="39">
        <f t="shared" si="0"/>
        <v>0</v>
      </c>
      <c r="F44" s="9"/>
      <c r="G44" s="9"/>
      <c r="H44" s="9"/>
      <c r="I44" s="9"/>
      <c r="J44" s="9"/>
      <c r="K44" s="9"/>
      <c r="L44" s="9"/>
      <c r="M44" s="9"/>
      <c r="N44" s="10" t="str">
        <f>pratesl(E44,M44,L44,F44,G44,H44,I44,J44,K44)</f>
        <v/>
      </c>
      <c r="O44" s="11" t="str">
        <f>IF($B$7="","1",1/$B$7)</f>
        <v>1</v>
      </c>
      <c r="P44" s="10" t="str">
        <f>IF(E44=0,"",IF(ISNUMBER(N44),N44*O44,0))</f>
        <v/>
      </c>
      <c r="Q44" s="38" t="str">
        <f>IF(COUNT(F44:L44)&gt;0,IF(SUM(W44:W44)&gt;0,SUM(P44:P44)/SUM(W44:W44),SUM(P44:P44)),"")</f>
        <v/>
      </c>
      <c r="R44" s="48"/>
      <c r="S44" s="48"/>
      <c r="T44" s="48"/>
      <c r="U44" s="48"/>
      <c r="V44" s="12"/>
      <c r="W44" s="1" t="str">
        <f t="shared" si="10"/>
        <v>1</v>
      </c>
      <c r="AC44" s="103"/>
    </row>
    <row r="45" spans="1:29" ht="30.75" customHeight="1">
      <c r="A45" s="329"/>
      <c r="B45" s="337"/>
      <c r="C45" s="106" t="s">
        <v>256</v>
      </c>
      <c r="D45" s="134" t="s">
        <v>947</v>
      </c>
      <c r="E45" s="39">
        <f t="shared" si="0"/>
        <v>0</v>
      </c>
      <c r="F45" s="9"/>
      <c r="G45" s="9"/>
      <c r="H45" s="9"/>
      <c r="I45" s="9"/>
      <c r="J45" s="9"/>
      <c r="K45" s="9"/>
      <c r="L45" s="9"/>
      <c r="M45" s="9"/>
      <c r="N45" s="10" t="str">
        <f>pratesl(E45,M45,L45,F45,G45,H45,I45,J45,K45)</f>
        <v/>
      </c>
      <c r="O45" s="11" t="str">
        <f>IF($B$7="","1",1/$B$7)</f>
        <v>1</v>
      </c>
      <c r="P45" s="10" t="str">
        <f>IF(E45=0,"",IF(ISNUMBER(N45),N45*O45,0))</f>
        <v/>
      </c>
      <c r="Q45" s="38" t="str">
        <f>IF(COUNT(F45:L45)&gt;0,IF(SUM(W45:W45)&gt;0,SUM(P45:P45)/SUM(W45:W45),SUM(P45:P45)),"")</f>
        <v/>
      </c>
      <c r="R45" s="48"/>
      <c r="S45" s="48"/>
      <c r="T45" s="48"/>
      <c r="U45" s="48"/>
      <c r="V45" s="12"/>
      <c r="W45" s="1" t="str">
        <f t="shared" si="10"/>
        <v>1</v>
      </c>
      <c r="AC45" s="103"/>
    </row>
    <row r="46" spans="1:29" ht="31.5" customHeight="1">
      <c r="A46" s="329"/>
      <c r="B46" s="337"/>
      <c r="C46" s="106" t="s">
        <v>257</v>
      </c>
      <c r="D46" s="134" t="s">
        <v>225</v>
      </c>
      <c r="E46" s="39">
        <f t="shared" si="0"/>
        <v>0</v>
      </c>
      <c r="F46" s="9"/>
      <c r="G46" s="9"/>
      <c r="H46" s="9"/>
      <c r="I46" s="9"/>
      <c r="J46" s="9"/>
      <c r="K46" s="9"/>
      <c r="L46" s="9"/>
      <c r="M46" s="9"/>
      <c r="N46" s="10" t="str">
        <f>pratesl(E46,M46,L46,F46,G46,H46,I46,J46,K46)</f>
        <v/>
      </c>
      <c r="O46" s="11" t="str">
        <f>IF($B$7="","1",1/$B$7)</f>
        <v>1</v>
      </c>
      <c r="P46" s="10" t="str">
        <f>IF(E46=0,"",IF(ISNUMBER(N46),N46*O46,0))</f>
        <v/>
      </c>
      <c r="Q46" s="38" t="str">
        <f>IF(COUNT(F46:L46)&gt;0,IF(SUM(W46:W46)&gt;0,SUM(P46:P46)/SUM(W46:W46),SUM(P46:P46)),"")</f>
        <v/>
      </c>
      <c r="R46" s="48"/>
      <c r="S46" s="48"/>
      <c r="T46" s="48"/>
      <c r="U46" s="48"/>
      <c r="V46" s="12"/>
      <c r="W46" s="1" t="str">
        <f t="shared" si="10"/>
        <v>1</v>
      </c>
      <c r="AC46" s="103"/>
    </row>
    <row r="47" spans="1:29" ht="42.75" customHeight="1">
      <c r="A47" s="329"/>
      <c r="B47" s="337"/>
      <c r="C47" s="106" t="s">
        <v>258</v>
      </c>
      <c r="D47" s="134" t="s">
        <v>949</v>
      </c>
      <c r="E47" s="39">
        <f t="shared" si="0"/>
        <v>0</v>
      </c>
      <c r="F47" s="9"/>
      <c r="G47" s="9"/>
      <c r="H47" s="9"/>
      <c r="I47" s="9"/>
      <c r="J47" s="9"/>
      <c r="K47" s="9"/>
      <c r="L47" s="9"/>
      <c r="M47" s="9"/>
      <c r="N47" s="10" t="str">
        <f t="shared" ref="N47:N57" si="11">pratesl(E47,M47,L47,F47,G47,H47,I47,J47,K47)</f>
        <v/>
      </c>
      <c r="O47" s="11" t="str">
        <f t="shared" ref="O47:O57" si="12">IF($B$7="","1",1/$B$7)</f>
        <v>1</v>
      </c>
      <c r="P47" s="10" t="str">
        <f t="shared" ref="P47:P57" si="13">IF(E47=0,"",IF(ISNUMBER(N47),N47*O47,0))</f>
        <v/>
      </c>
      <c r="Q47" s="38" t="str">
        <f t="shared" ref="Q47:Q57" si="14">IF(COUNT(F47:L47)&gt;0,IF(SUM(W47:W47)&gt;0,SUM(P47:P47)/SUM(W47:W47),SUM(P47:P47)),"")</f>
        <v/>
      </c>
      <c r="R47" s="48"/>
      <c r="S47" s="48"/>
      <c r="T47" s="48"/>
      <c r="U47" s="48"/>
      <c r="V47" s="12"/>
      <c r="W47" s="1" t="str">
        <f t="shared" si="10"/>
        <v>1</v>
      </c>
      <c r="AC47" s="103"/>
    </row>
    <row r="48" spans="1:29" ht="44.25" customHeight="1">
      <c r="A48" s="329"/>
      <c r="B48" s="337"/>
      <c r="C48" s="106" t="s">
        <v>259</v>
      </c>
      <c r="D48" s="41" t="s">
        <v>254</v>
      </c>
      <c r="E48" s="39">
        <f t="shared" si="0"/>
        <v>0</v>
      </c>
      <c r="F48" s="9"/>
      <c r="G48" s="9"/>
      <c r="H48" s="9"/>
      <c r="I48" s="9"/>
      <c r="J48" s="9"/>
      <c r="K48" s="9"/>
      <c r="L48" s="9"/>
      <c r="M48" s="9"/>
      <c r="N48" s="10" t="str">
        <f t="shared" si="11"/>
        <v/>
      </c>
      <c r="O48" s="11" t="str">
        <f t="shared" si="12"/>
        <v>1</v>
      </c>
      <c r="P48" s="10" t="str">
        <f t="shared" si="13"/>
        <v/>
      </c>
      <c r="Q48" s="38" t="str">
        <f t="shared" si="14"/>
        <v/>
      </c>
      <c r="R48" s="48"/>
      <c r="S48" s="48"/>
      <c r="T48" s="48"/>
      <c r="U48" s="48"/>
      <c r="V48" s="12"/>
      <c r="W48" s="1" t="str">
        <f t="shared" si="10"/>
        <v>1</v>
      </c>
      <c r="AC48" s="103"/>
    </row>
    <row r="49" spans="1:29" ht="44.25" customHeight="1">
      <c r="A49" s="329"/>
      <c r="B49" s="337"/>
      <c r="C49" s="104" t="s">
        <v>260</v>
      </c>
      <c r="D49" s="107" t="s">
        <v>248</v>
      </c>
      <c r="E49" s="39">
        <f t="shared" si="0"/>
        <v>0</v>
      </c>
      <c r="F49" s="9"/>
      <c r="G49" s="9"/>
      <c r="H49" s="9"/>
      <c r="I49" s="9"/>
      <c r="J49" s="9"/>
      <c r="K49" s="9"/>
      <c r="L49" s="9"/>
      <c r="M49" s="9"/>
      <c r="N49" s="10" t="str">
        <f t="shared" si="11"/>
        <v/>
      </c>
      <c r="O49" s="11" t="str">
        <f t="shared" si="12"/>
        <v>1</v>
      </c>
      <c r="P49" s="10" t="str">
        <f t="shared" si="13"/>
        <v/>
      </c>
      <c r="Q49" s="38" t="str">
        <f t="shared" si="14"/>
        <v/>
      </c>
      <c r="R49" s="48"/>
      <c r="S49" s="48"/>
      <c r="T49" s="48"/>
      <c r="U49" s="48"/>
      <c r="V49" s="12"/>
      <c r="W49" s="1" t="str">
        <f t="shared" si="10"/>
        <v>1</v>
      </c>
      <c r="AC49" s="103"/>
    </row>
    <row r="50" spans="1:29" ht="35.25" customHeight="1">
      <c r="A50" s="329"/>
      <c r="B50" s="337"/>
      <c r="C50" s="106" t="s">
        <v>261</v>
      </c>
      <c r="D50" s="134" t="s">
        <v>946</v>
      </c>
      <c r="E50" s="39">
        <f t="shared" si="0"/>
        <v>0</v>
      </c>
      <c r="F50" s="9"/>
      <c r="G50" s="9"/>
      <c r="H50" s="9"/>
      <c r="I50" s="9"/>
      <c r="J50" s="9"/>
      <c r="K50" s="9"/>
      <c r="L50" s="9"/>
      <c r="M50" s="9"/>
      <c r="N50" s="10" t="str">
        <f t="shared" si="11"/>
        <v/>
      </c>
      <c r="O50" s="11" t="str">
        <f t="shared" si="12"/>
        <v>1</v>
      </c>
      <c r="P50" s="10" t="str">
        <f t="shared" si="13"/>
        <v/>
      </c>
      <c r="Q50" s="38" t="str">
        <f t="shared" si="14"/>
        <v/>
      </c>
      <c r="R50" s="48"/>
      <c r="S50" s="48"/>
      <c r="T50" s="48"/>
      <c r="U50" s="48"/>
      <c r="V50" s="12"/>
      <c r="W50" s="1" t="str">
        <f t="shared" si="10"/>
        <v>1</v>
      </c>
      <c r="AC50" s="103"/>
    </row>
    <row r="51" spans="1:29" ht="30.75" customHeight="1">
      <c r="A51" s="329"/>
      <c r="B51" s="337"/>
      <c r="C51" s="106" t="s">
        <v>262</v>
      </c>
      <c r="D51" s="41" t="s">
        <v>249</v>
      </c>
      <c r="E51" s="39">
        <f t="shared" si="0"/>
        <v>0</v>
      </c>
      <c r="F51" s="9"/>
      <c r="G51" s="9"/>
      <c r="H51" s="9"/>
      <c r="I51" s="9"/>
      <c r="J51" s="9"/>
      <c r="K51" s="9"/>
      <c r="L51" s="9"/>
      <c r="M51" s="9"/>
      <c r="N51" s="10" t="str">
        <f t="shared" si="11"/>
        <v/>
      </c>
      <c r="O51" s="11" t="str">
        <f t="shared" si="12"/>
        <v>1</v>
      </c>
      <c r="P51" s="10" t="str">
        <f t="shared" si="13"/>
        <v/>
      </c>
      <c r="Q51" s="38" t="str">
        <f t="shared" si="14"/>
        <v/>
      </c>
      <c r="R51" s="48"/>
      <c r="S51" s="48"/>
      <c r="T51" s="48"/>
      <c r="U51" s="48"/>
      <c r="V51" s="12"/>
      <c r="W51" s="1" t="str">
        <f t="shared" si="10"/>
        <v>1</v>
      </c>
      <c r="AC51" s="103"/>
    </row>
    <row r="52" spans="1:29" ht="31.5" customHeight="1">
      <c r="A52" s="329"/>
      <c r="B52" s="337"/>
      <c r="C52" s="106" t="s">
        <v>263</v>
      </c>
      <c r="D52" s="41" t="s">
        <v>253</v>
      </c>
      <c r="E52" s="39">
        <f t="shared" si="0"/>
        <v>0</v>
      </c>
      <c r="F52" s="9"/>
      <c r="G52" s="9"/>
      <c r="H52" s="9"/>
      <c r="I52" s="9"/>
      <c r="J52" s="9"/>
      <c r="K52" s="9"/>
      <c r="L52" s="9"/>
      <c r="M52" s="9"/>
      <c r="N52" s="10" t="str">
        <f t="shared" si="11"/>
        <v/>
      </c>
      <c r="O52" s="11" t="str">
        <f t="shared" si="12"/>
        <v>1</v>
      </c>
      <c r="P52" s="10" t="str">
        <f t="shared" si="13"/>
        <v/>
      </c>
      <c r="Q52" s="38" t="str">
        <f t="shared" si="14"/>
        <v/>
      </c>
      <c r="R52" s="48"/>
      <c r="S52" s="48"/>
      <c r="T52" s="48"/>
      <c r="U52" s="48"/>
      <c r="V52" s="12"/>
      <c r="W52" s="1" t="str">
        <f t="shared" si="10"/>
        <v>1</v>
      </c>
      <c r="AC52" s="103"/>
    </row>
    <row r="53" spans="1:29" ht="32.25" customHeight="1">
      <c r="A53" s="329"/>
      <c r="B53" s="337"/>
      <c r="C53" s="106" t="s">
        <v>264</v>
      </c>
      <c r="D53" s="41" t="s">
        <v>250</v>
      </c>
      <c r="E53" s="39">
        <f t="shared" si="0"/>
        <v>0</v>
      </c>
      <c r="F53" s="9"/>
      <c r="G53" s="9"/>
      <c r="H53" s="9"/>
      <c r="I53" s="9"/>
      <c r="J53" s="9"/>
      <c r="K53" s="9"/>
      <c r="L53" s="9"/>
      <c r="M53" s="9"/>
      <c r="N53" s="10" t="str">
        <f t="shared" si="11"/>
        <v/>
      </c>
      <c r="O53" s="11" t="str">
        <f t="shared" si="12"/>
        <v>1</v>
      </c>
      <c r="P53" s="10" t="str">
        <f t="shared" si="13"/>
        <v/>
      </c>
      <c r="Q53" s="38" t="str">
        <f t="shared" si="14"/>
        <v/>
      </c>
      <c r="R53" s="48"/>
      <c r="S53" s="48"/>
      <c r="T53" s="48"/>
      <c r="U53" s="48"/>
      <c r="V53" s="12"/>
      <c r="W53" s="1" t="str">
        <f t="shared" si="10"/>
        <v>1</v>
      </c>
      <c r="AC53" s="103"/>
    </row>
    <row r="54" spans="1:29" ht="33" customHeight="1">
      <c r="A54" s="329"/>
      <c r="B54" s="337"/>
      <c r="C54" s="106" t="s">
        <v>265</v>
      </c>
      <c r="D54" s="41" t="s">
        <v>251</v>
      </c>
      <c r="E54" s="39">
        <f t="shared" si="0"/>
        <v>0</v>
      </c>
      <c r="F54" s="9"/>
      <c r="G54" s="9"/>
      <c r="H54" s="9"/>
      <c r="I54" s="9"/>
      <c r="J54" s="9"/>
      <c r="K54" s="9"/>
      <c r="L54" s="9"/>
      <c r="M54" s="9"/>
      <c r="N54" s="10" t="str">
        <f t="shared" si="11"/>
        <v/>
      </c>
      <c r="O54" s="11" t="str">
        <f t="shared" si="12"/>
        <v>1</v>
      </c>
      <c r="P54" s="10" t="str">
        <f t="shared" si="13"/>
        <v/>
      </c>
      <c r="Q54" s="38" t="str">
        <f t="shared" si="14"/>
        <v/>
      </c>
      <c r="R54" s="48"/>
      <c r="S54" s="48"/>
      <c r="T54" s="48"/>
      <c r="U54" s="48"/>
      <c r="V54" s="12"/>
      <c r="W54" s="1" t="str">
        <f t="shared" si="10"/>
        <v>1</v>
      </c>
      <c r="AC54" s="103"/>
    </row>
    <row r="55" spans="1:29" ht="35.25" customHeight="1">
      <c r="A55" s="329"/>
      <c r="B55" s="337"/>
      <c r="C55" s="106" t="s">
        <v>266</v>
      </c>
      <c r="D55" s="134" t="s">
        <v>952</v>
      </c>
      <c r="E55" s="39">
        <f t="shared" si="0"/>
        <v>0</v>
      </c>
      <c r="F55" s="9"/>
      <c r="G55" s="9"/>
      <c r="H55" s="9"/>
      <c r="I55" s="9"/>
      <c r="J55" s="9"/>
      <c r="K55" s="9"/>
      <c r="L55" s="9"/>
      <c r="M55" s="9"/>
      <c r="N55" s="10" t="str">
        <f t="shared" si="11"/>
        <v/>
      </c>
      <c r="O55" s="11" t="str">
        <f t="shared" si="12"/>
        <v>1</v>
      </c>
      <c r="P55" s="10" t="str">
        <f t="shared" si="13"/>
        <v/>
      </c>
      <c r="Q55" s="38" t="str">
        <f t="shared" si="14"/>
        <v/>
      </c>
      <c r="R55" s="48"/>
      <c r="S55" s="48"/>
      <c r="T55" s="48"/>
      <c r="U55" s="48"/>
      <c r="V55" s="12"/>
      <c r="W55" s="1" t="str">
        <f t="shared" si="10"/>
        <v>1</v>
      </c>
      <c r="AC55" s="103"/>
    </row>
    <row r="56" spans="1:29" ht="32.25" customHeight="1">
      <c r="A56" s="329"/>
      <c r="B56" s="337"/>
      <c r="C56" s="106" t="s">
        <v>267</v>
      </c>
      <c r="D56" s="134" t="s">
        <v>951</v>
      </c>
      <c r="E56" s="39">
        <f t="shared" si="0"/>
        <v>0</v>
      </c>
      <c r="F56" s="9"/>
      <c r="G56" s="9"/>
      <c r="H56" s="9"/>
      <c r="I56" s="9"/>
      <c r="J56" s="9"/>
      <c r="K56" s="9"/>
      <c r="L56" s="9"/>
      <c r="M56" s="9"/>
      <c r="N56" s="10" t="str">
        <f t="shared" si="11"/>
        <v/>
      </c>
      <c r="O56" s="11" t="str">
        <f t="shared" si="12"/>
        <v>1</v>
      </c>
      <c r="P56" s="10" t="str">
        <f t="shared" si="13"/>
        <v/>
      </c>
      <c r="Q56" s="38" t="str">
        <f t="shared" si="14"/>
        <v/>
      </c>
      <c r="R56" s="48"/>
      <c r="S56" s="48"/>
      <c r="T56" s="48"/>
      <c r="U56" s="48"/>
      <c r="V56" s="12"/>
      <c r="W56" s="1" t="str">
        <f t="shared" si="10"/>
        <v>1</v>
      </c>
      <c r="AC56" s="103"/>
    </row>
    <row r="57" spans="1:29" ht="35.25" customHeight="1">
      <c r="A57" s="329"/>
      <c r="B57" s="338"/>
      <c r="C57" s="106" t="s">
        <v>268</v>
      </c>
      <c r="D57" s="134" t="s">
        <v>950</v>
      </c>
      <c r="E57" s="39">
        <f t="shared" si="0"/>
        <v>0</v>
      </c>
      <c r="F57" s="9"/>
      <c r="G57" s="9"/>
      <c r="H57" s="9"/>
      <c r="I57" s="9"/>
      <c r="J57" s="9"/>
      <c r="K57" s="9"/>
      <c r="L57" s="9"/>
      <c r="M57" s="9"/>
      <c r="N57" s="10" t="str">
        <f t="shared" si="11"/>
        <v/>
      </c>
      <c r="O57" s="11" t="str">
        <f t="shared" si="12"/>
        <v>1</v>
      </c>
      <c r="P57" s="10" t="str">
        <f t="shared" si="13"/>
        <v/>
      </c>
      <c r="Q57" s="38" t="str">
        <f t="shared" si="14"/>
        <v/>
      </c>
      <c r="R57" s="48"/>
      <c r="S57" s="48"/>
      <c r="T57" s="48"/>
      <c r="U57" s="48"/>
      <c r="V57" s="12"/>
      <c r="W57" s="1" t="str">
        <f t="shared" si="10"/>
        <v>1</v>
      </c>
      <c r="AC57" s="103"/>
    </row>
    <row r="58" spans="1:29" ht="21" customHeight="1">
      <c r="A58" s="329"/>
      <c r="B58" s="318" t="s">
        <v>198</v>
      </c>
      <c r="C58" s="319"/>
      <c r="D58" s="319"/>
      <c r="E58" s="319"/>
      <c r="F58" s="319"/>
      <c r="G58" s="319"/>
      <c r="H58" s="319"/>
      <c r="I58" s="319"/>
      <c r="J58" s="319"/>
      <c r="K58" s="319"/>
      <c r="L58" s="319"/>
      <c r="M58" s="319"/>
      <c r="N58" s="319"/>
      <c r="O58" s="319"/>
      <c r="P58" s="319"/>
      <c r="Q58" s="319"/>
      <c r="R58" s="320"/>
      <c r="S58" s="40"/>
      <c r="T58" s="15"/>
      <c r="U58" s="15"/>
      <c r="V58" s="16"/>
      <c r="W58" s="1">
        <f t="shared" ref="W58:W77" si="15">IF((COUNT(M58)-COUNT(F58:L58))=1,0,O58)</f>
        <v>0</v>
      </c>
    </row>
    <row r="59" spans="1:29" ht="49.5" customHeight="1">
      <c r="A59" s="329"/>
      <c r="B59" s="336">
        <v>6</v>
      </c>
      <c r="C59" s="99" t="s">
        <v>233</v>
      </c>
      <c r="D59" s="107" t="s">
        <v>953</v>
      </c>
      <c r="E59" s="39">
        <f t="shared" ref="E59:E64" si="16">SUM(F59:M59)</f>
        <v>0</v>
      </c>
      <c r="F59" s="9"/>
      <c r="G59" s="9"/>
      <c r="H59" s="9"/>
      <c r="I59" s="9"/>
      <c r="J59" s="9"/>
      <c r="K59" s="9"/>
      <c r="L59" s="9"/>
      <c r="M59" s="9"/>
      <c r="N59" s="10" t="str">
        <f t="shared" ref="N59:N64" si="17">pratesl(E59,M59,L59,F59,G59,H59,I59,J59,K59)</f>
        <v/>
      </c>
      <c r="O59" s="11" t="str">
        <f t="shared" ref="O59:O64" si="18">IF($B$7="","1",1/$B$7)</f>
        <v>1</v>
      </c>
      <c r="P59" s="10" t="str">
        <f t="shared" ref="P59:P64" si="19">IF(E59=0,"",IF(ISNUMBER(N59),N59*O59,0))</f>
        <v/>
      </c>
      <c r="Q59" s="38" t="str">
        <f t="shared" ref="Q59:Q64" si="20">IF(COUNT(F59:L59)&gt;0,IF(SUM(W59:W59)&gt;0,SUM(P59:P59)/SUM(W59:W59),SUM(P59:P59)),"")</f>
        <v/>
      </c>
      <c r="R59" s="48"/>
      <c r="S59" s="48"/>
      <c r="T59" s="48"/>
      <c r="U59" s="48"/>
      <c r="V59" s="12"/>
      <c r="W59" s="1" t="str">
        <f t="shared" si="15"/>
        <v>1</v>
      </c>
      <c r="AC59" s="103"/>
    </row>
    <row r="60" spans="1:29" ht="57.75" customHeight="1">
      <c r="A60" s="329"/>
      <c r="B60" s="337"/>
      <c r="C60" s="99" t="s">
        <v>234</v>
      </c>
      <c r="D60" s="107" t="s">
        <v>954</v>
      </c>
      <c r="E60" s="39">
        <f t="shared" si="16"/>
        <v>0</v>
      </c>
      <c r="F60" s="9"/>
      <c r="G60" s="9"/>
      <c r="H60" s="9"/>
      <c r="I60" s="9"/>
      <c r="J60" s="9"/>
      <c r="K60" s="9"/>
      <c r="L60" s="9"/>
      <c r="M60" s="9"/>
      <c r="N60" s="10" t="str">
        <f t="shared" si="17"/>
        <v/>
      </c>
      <c r="O60" s="11" t="str">
        <f t="shared" si="18"/>
        <v>1</v>
      </c>
      <c r="P60" s="10" t="str">
        <f t="shared" si="19"/>
        <v/>
      </c>
      <c r="Q60" s="38" t="str">
        <f t="shared" si="20"/>
        <v/>
      </c>
      <c r="R60" s="48"/>
      <c r="S60" s="48"/>
      <c r="T60" s="48"/>
      <c r="U60" s="48"/>
      <c r="V60" s="12"/>
      <c r="W60" s="1" t="str">
        <f t="shared" si="15"/>
        <v>1</v>
      </c>
      <c r="AC60" s="105"/>
    </row>
    <row r="61" spans="1:29" ht="45" customHeight="1">
      <c r="A61" s="329"/>
      <c r="B61" s="337"/>
      <c r="C61" s="13" t="s">
        <v>235</v>
      </c>
      <c r="D61" s="41" t="s">
        <v>955</v>
      </c>
      <c r="E61" s="39">
        <f t="shared" si="16"/>
        <v>0</v>
      </c>
      <c r="F61" s="9"/>
      <c r="G61" s="9"/>
      <c r="H61" s="9"/>
      <c r="I61" s="9"/>
      <c r="J61" s="9"/>
      <c r="K61" s="9"/>
      <c r="L61" s="9"/>
      <c r="M61" s="9"/>
      <c r="N61" s="10" t="str">
        <f t="shared" si="17"/>
        <v/>
      </c>
      <c r="O61" s="11" t="str">
        <f t="shared" si="18"/>
        <v>1</v>
      </c>
      <c r="P61" s="10" t="str">
        <f t="shared" si="19"/>
        <v/>
      </c>
      <c r="Q61" s="38" t="str">
        <f t="shared" si="20"/>
        <v/>
      </c>
      <c r="R61" s="48"/>
      <c r="S61" s="48"/>
      <c r="T61" s="48"/>
      <c r="U61" s="48"/>
      <c r="V61" s="12"/>
      <c r="W61" s="1" t="str">
        <f t="shared" si="15"/>
        <v>1</v>
      </c>
    </row>
    <row r="62" spans="1:29" ht="47.25" customHeight="1">
      <c r="A62" s="329"/>
      <c r="B62" s="337"/>
      <c r="C62" s="13" t="s">
        <v>236</v>
      </c>
      <c r="D62" s="41" t="s">
        <v>957</v>
      </c>
      <c r="E62" s="39">
        <f t="shared" si="16"/>
        <v>0</v>
      </c>
      <c r="F62" s="9"/>
      <c r="G62" s="9"/>
      <c r="H62" s="9"/>
      <c r="I62" s="9"/>
      <c r="J62" s="9"/>
      <c r="K62" s="9"/>
      <c r="L62" s="9"/>
      <c r="M62" s="9"/>
      <c r="N62" s="10" t="str">
        <f t="shared" si="17"/>
        <v/>
      </c>
      <c r="O62" s="11" t="str">
        <f t="shared" si="18"/>
        <v>1</v>
      </c>
      <c r="P62" s="10" t="str">
        <f t="shared" si="19"/>
        <v/>
      </c>
      <c r="Q62" s="38" t="str">
        <f t="shared" si="20"/>
        <v/>
      </c>
      <c r="R62" s="48"/>
      <c r="S62" s="48"/>
      <c r="T62" s="48"/>
      <c r="U62" s="48"/>
      <c r="V62" s="12"/>
      <c r="W62" s="1" t="str">
        <f t="shared" si="15"/>
        <v>1</v>
      </c>
    </row>
    <row r="63" spans="1:29" ht="54.75" customHeight="1">
      <c r="A63" s="329"/>
      <c r="B63" s="337"/>
      <c r="C63" s="13" t="s">
        <v>237</v>
      </c>
      <c r="D63" s="41" t="s">
        <v>956</v>
      </c>
      <c r="E63" s="39">
        <f t="shared" si="16"/>
        <v>0</v>
      </c>
      <c r="F63" s="9"/>
      <c r="G63" s="9"/>
      <c r="H63" s="9"/>
      <c r="I63" s="9"/>
      <c r="J63" s="9"/>
      <c r="K63" s="9"/>
      <c r="L63" s="9"/>
      <c r="M63" s="9"/>
      <c r="N63" s="10" t="str">
        <f t="shared" si="17"/>
        <v/>
      </c>
      <c r="O63" s="11" t="str">
        <f t="shared" si="18"/>
        <v>1</v>
      </c>
      <c r="P63" s="10" t="str">
        <f t="shared" si="19"/>
        <v/>
      </c>
      <c r="Q63" s="38" t="str">
        <f t="shared" si="20"/>
        <v/>
      </c>
      <c r="R63" s="48"/>
      <c r="S63" s="48"/>
      <c r="T63" s="48"/>
      <c r="U63" s="48"/>
      <c r="V63" s="12"/>
      <c r="W63" s="1" t="str">
        <f t="shared" si="15"/>
        <v>1</v>
      </c>
    </row>
    <row r="64" spans="1:29" ht="48.75" customHeight="1">
      <c r="A64" s="329"/>
      <c r="B64" s="338"/>
      <c r="C64" s="13" t="s">
        <v>238</v>
      </c>
      <c r="D64" s="41" t="s">
        <v>958</v>
      </c>
      <c r="E64" s="39">
        <f t="shared" si="16"/>
        <v>0</v>
      </c>
      <c r="F64" s="9"/>
      <c r="G64" s="9"/>
      <c r="H64" s="9"/>
      <c r="I64" s="9"/>
      <c r="J64" s="9"/>
      <c r="K64" s="9"/>
      <c r="L64" s="9"/>
      <c r="M64" s="9"/>
      <c r="N64" s="10" t="str">
        <f t="shared" si="17"/>
        <v/>
      </c>
      <c r="O64" s="11" t="str">
        <f t="shared" si="18"/>
        <v>1</v>
      </c>
      <c r="P64" s="10" t="str">
        <f t="shared" si="19"/>
        <v/>
      </c>
      <c r="Q64" s="38" t="str">
        <f t="shared" si="20"/>
        <v/>
      </c>
      <c r="R64" s="48"/>
      <c r="S64" s="48"/>
      <c r="T64" s="48"/>
      <c r="U64" s="48"/>
      <c r="V64" s="12"/>
      <c r="W64" s="1" t="str">
        <f t="shared" si="15"/>
        <v>1</v>
      </c>
    </row>
    <row r="65" spans="1:33" ht="21" customHeight="1">
      <c r="A65" s="329"/>
      <c r="B65" s="318" t="s">
        <v>1081</v>
      </c>
      <c r="C65" s="319"/>
      <c r="D65" s="319"/>
      <c r="E65" s="319"/>
      <c r="F65" s="319"/>
      <c r="G65" s="319"/>
      <c r="H65" s="319"/>
      <c r="I65" s="319"/>
      <c r="J65" s="319"/>
      <c r="K65" s="319"/>
      <c r="L65" s="319"/>
      <c r="M65" s="319"/>
      <c r="N65" s="319"/>
      <c r="O65" s="319"/>
      <c r="P65" s="319"/>
      <c r="Q65" s="319"/>
      <c r="R65" s="320"/>
      <c r="S65" s="40"/>
      <c r="T65" s="15"/>
      <c r="U65" s="15"/>
      <c r="V65" s="16"/>
      <c r="W65" s="1">
        <f t="shared" si="15"/>
        <v>0</v>
      </c>
    </row>
    <row r="66" spans="1:33" ht="21" customHeight="1">
      <c r="A66" s="329"/>
      <c r="B66" s="318" t="s">
        <v>206</v>
      </c>
      <c r="C66" s="319"/>
      <c r="D66" s="319"/>
      <c r="E66" s="319"/>
      <c r="F66" s="319"/>
      <c r="G66" s="319"/>
      <c r="H66" s="319"/>
      <c r="I66" s="319"/>
      <c r="J66" s="319"/>
      <c r="K66" s="319"/>
      <c r="L66" s="319"/>
      <c r="M66" s="319"/>
      <c r="N66" s="319"/>
      <c r="O66" s="319"/>
      <c r="P66" s="319"/>
      <c r="Q66" s="319"/>
      <c r="R66" s="320"/>
      <c r="S66" s="40"/>
      <c r="T66" s="15"/>
      <c r="U66" s="15"/>
      <c r="V66" s="16"/>
      <c r="W66" s="1">
        <f t="shared" si="15"/>
        <v>0</v>
      </c>
    </row>
    <row r="67" spans="1:33" ht="48.75" customHeight="1">
      <c r="A67" s="329"/>
      <c r="B67" s="336">
        <v>4</v>
      </c>
      <c r="C67" s="99" t="s">
        <v>200</v>
      </c>
      <c r="D67" s="79" t="s">
        <v>959</v>
      </c>
      <c r="E67" s="39">
        <f>SUM(F67:M67)</f>
        <v>0</v>
      </c>
      <c r="F67" s="9"/>
      <c r="G67" s="9"/>
      <c r="H67" s="9"/>
      <c r="I67" s="9"/>
      <c r="J67" s="9"/>
      <c r="K67" s="9"/>
      <c r="L67" s="9"/>
      <c r="M67" s="9"/>
      <c r="N67" s="10" t="str">
        <f>pratesl(E67,M67,L67,F67,G67,H67,I67,J67,K67)</f>
        <v/>
      </c>
      <c r="O67" s="11" t="str">
        <f>IF($B$7="","1",1/$B$7)</f>
        <v>1</v>
      </c>
      <c r="P67" s="10" t="str">
        <f>IF(E67=0,"",IF(ISNUMBER(N67),N67*O67,0))</f>
        <v/>
      </c>
      <c r="Q67" s="38" t="str">
        <f>IF(COUNT(F67:L67)&gt;0,IF(SUM(W67:W67)&gt;0,SUM(P67:P67)/SUM(W67:W67),SUM(P67:P67)),"")</f>
        <v/>
      </c>
      <c r="R67" s="48"/>
      <c r="S67" s="48"/>
      <c r="T67" s="48"/>
      <c r="U67" s="48"/>
      <c r="V67" s="12"/>
      <c r="W67" s="1" t="str">
        <f>IF((COUNT(M67)-COUNT(F67:L67))=1,0,O67)</f>
        <v>1</v>
      </c>
      <c r="AG67" s="101"/>
    </row>
    <row r="68" spans="1:33" ht="31.5" customHeight="1">
      <c r="A68" s="329"/>
      <c r="B68" s="337"/>
      <c r="C68" s="121" t="s">
        <v>201</v>
      </c>
      <c r="D68" s="41" t="s">
        <v>199</v>
      </c>
      <c r="E68" s="39">
        <f>SUM(F68:M68)</f>
        <v>0</v>
      </c>
      <c r="F68" s="9"/>
      <c r="G68" s="9"/>
      <c r="H68" s="9"/>
      <c r="I68" s="9"/>
      <c r="J68" s="9"/>
      <c r="K68" s="9"/>
      <c r="L68" s="9"/>
      <c r="M68" s="9"/>
      <c r="N68" s="10" t="str">
        <f>pratesl(E68,M68,L68,F68,G68,H68,I68,J68,K68)</f>
        <v/>
      </c>
      <c r="O68" s="11" t="str">
        <f>IF($B$7="","1",1/$B$7)</f>
        <v>1</v>
      </c>
      <c r="P68" s="10" t="str">
        <f>IF(E68=0,"",IF(ISNUMBER(N68),N68*O68,0))</f>
        <v/>
      </c>
      <c r="Q68" s="38" t="str">
        <f>IF(COUNT(F68:L68)&gt;0,IF(SUM(W68:W68)&gt;0,SUM(P68:P68)/SUM(W68:W68),SUM(P68:P68)),"")</f>
        <v/>
      </c>
      <c r="R68" s="48"/>
      <c r="S68" s="48"/>
      <c r="T68" s="48"/>
      <c r="U68" s="48"/>
      <c r="V68" s="12"/>
      <c r="W68" s="1" t="str">
        <f t="shared" si="15"/>
        <v>1</v>
      </c>
      <c r="AG68" s="101"/>
    </row>
    <row r="69" spans="1:33" ht="42" customHeight="1">
      <c r="A69" s="329"/>
      <c r="B69" s="337"/>
      <c r="C69" s="121" t="s">
        <v>270</v>
      </c>
      <c r="D69" s="41" t="s">
        <v>269</v>
      </c>
      <c r="E69" s="39">
        <f>SUM(F69:M69)</f>
        <v>0</v>
      </c>
      <c r="F69" s="9"/>
      <c r="G69" s="9"/>
      <c r="H69" s="9"/>
      <c r="I69" s="9"/>
      <c r="J69" s="9"/>
      <c r="K69" s="9"/>
      <c r="L69" s="9"/>
      <c r="M69" s="9"/>
      <c r="N69" s="10" t="str">
        <f>pratesl(E69,M69,L69,F69,G69,H69,I69,J69,K69)</f>
        <v/>
      </c>
      <c r="O69" s="11" t="str">
        <f>IF($B$7="","1",1/$B$7)</f>
        <v>1</v>
      </c>
      <c r="P69" s="10" t="str">
        <f>IF(E69=0,"",IF(ISNUMBER(N69),N69*O69,0))</f>
        <v/>
      </c>
      <c r="Q69" s="38" t="str">
        <f>IF(COUNT(F69:L69)&gt;0,IF(SUM(W69:W69)&gt;0,SUM(P69:P69)/SUM(W69:W69),SUM(P69:P69)),"")</f>
        <v/>
      </c>
      <c r="R69" s="48"/>
      <c r="S69" s="48"/>
      <c r="T69" s="48"/>
      <c r="U69" s="48"/>
      <c r="V69" s="12"/>
      <c r="W69" s="1" t="str">
        <f>IF((COUNT(M69)-COUNT(F69:L69))=1,0,O69)</f>
        <v>1</v>
      </c>
      <c r="AG69" s="101"/>
    </row>
    <row r="70" spans="1:33" ht="45" customHeight="1">
      <c r="A70" s="329"/>
      <c r="B70" s="338"/>
      <c r="C70" s="121" t="s">
        <v>271</v>
      </c>
      <c r="D70" s="41" t="s">
        <v>960</v>
      </c>
      <c r="E70" s="39">
        <f>SUM(F70:M70)</f>
        <v>0</v>
      </c>
      <c r="F70" s="9"/>
      <c r="G70" s="9"/>
      <c r="H70" s="9"/>
      <c r="I70" s="9"/>
      <c r="J70" s="9"/>
      <c r="K70" s="9"/>
      <c r="L70" s="9"/>
      <c r="M70" s="9"/>
      <c r="N70" s="10" t="str">
        <f>pratesl(E70,M70,L70,F70,G70,H70,I70,J70,K70)</f>
        <v/>
      </c>
      <c r="O70" s="11" t="str">
        <f>IF($B$7="","1",1/$B$7)</f>
        <v>1</v>
      </c>
      <c r="P70" s="10" t="str">
        <f>IF(E70=0,"",IF(ISNUMBER(N70),N70*O70,0))</f>
        <v/>
      </c>
      <c r="Q70" s="38" t="str">
        <f>IF(COUNT(F70:L70)&gt;0,IF(SUM(W70:W70)&gt;0,SUM(P70:P70)/SUM(W70:W70),SUM(P70:P70)),"")</f>
        <v/>
      </c>
      <c r="R70" s="48"/>
      <c r="S70" s="48"/>
      <c r="T70" s="48"/>
      <c r="U70" s="48"/>
      <c r="V70" s="12"/>
      <c r="W70" s="1" t="str">
        <f t="shared" si="15"/>
        <v>1</v>
      </c>
      <c r="AG70" s="102"/>
    </row>
    <row r="71" spans="1:33" ht="21" customHeight="1">
      <c r="A71" s="329"/>
      <c r="B71" s="318" t="s">
        <v>1225</v>
      </c>
      <c r="C71" s="319"/>
      <c r="D71" s="319"/>
      <c r="E71" s="319"/>
      <c r="F71" s="319"/>
      <c r="G71" s="319"/>
      <c r="H71" s="319"/>
      <c r="I71" s="319"/>
      <c r="J71" s="319"/>
      <c r="K71" s="319"/>
      <c r="L71" s="319"/>
      <c r="M71" s="319"/>
      <c r="N71" s="319"/>
      <c r="O71" s="319"/>
      <c r="P71" s="319"/>
      <c r="Q71" s="319"/>
      <c r="R71" s="320"/>
      <c r="S71" s="40"/>
      <c r="T71" s="15"/>
      <c r="U71" s="15"/>
      <c r="V71" s="16"/>
      <c r="W71" s="1">
        <f t="shared" si="15"/>
        <v>0</v>
      </c>
    </row>
    <row r="72" spans="1:33" ht="46.5" customHeight="1">
      <c r="A72" s="329"/>
      <c r="B72" s="336">
        <v>3</v>
      </c>
      <c r="C72" s="13" t="s">
        <v>202</v>
      </c>
      <c r="D72" s="134" t="s">
        <v>204</v>
      </c>
      <c r="E72" s="39">
        <f>SUM(F72:M72)</f>
        <v>0</v>
      </c>
      <c r="F72" s="9"/>
      <c r="G72" s="9"/>
      <c r="H72" s="9"/>
      <c r="I72" s="9"/>
      <c r="J72" s="9"/>
      <c r="K72" s="9"/>
      <c r="L72" s="9"/>
      <c r="M72" s="9"/>
      <c r="N72" s="10" t="str">
        <f>pratesl(E72,M72,L72,F72,G72,H72,I72,J72,K72)</f>
        <v/>
      </c>
      <c r="O72" s="11" t="str">
        <f>IF($B$7="","1",1/$B$7)</f>
        <v>1</v>
      </c>
      <c r="P72" s="10" t="str">
        <f>IF(E72=0,"",IF(ISNUMBER(N72),N72*O72,0))</f>
        <v/>
      </c>
      <c r="Q72" s="38" t="str">
        <f>IF(COUNT(F72:L72)&gt;0,IF(SUM(W72:W72)&gt;0,SUM(P72:P72)/SUM(W72:W72),SUM(P72:P72)),"")</f>
        <v/>
      </c>
      <c r="R72" s="48"/>
      <c r="S72" s="48"/>
      <c r="T72" s="48"/>
      <c r="U72" s="48"/>
      <c r="V72" s="12"/>
      <c r="W72" s="1" t="str">
        <f t="shared" si="15"/>
        <v>1</v>
      </c>
    </row>
    <row r="73" spans="1:33" ht="49.5" customHeight="1">
      <c r="A73" s="329"/>
      <c r="B73" s="337"/>
      <c r="C73" s="13" t="s">
        <v>203</v>
      </c>
      <c r="D73" s="134" t="s">
        <v>205</v>
      </c>
      <c r="E73" s="39">
        <f>SUM(F73:M73)</f>
        <v>0</v>
      </c>
      <c r="F73" s="9"/>
      <c r="G73" s="9"/>
      <c r="H73" s="9"/>
      <c r="I73" s="9"/>
      <c r="J73" s="9"/>
      <c r="K73" s="9"/>
      <c r="L73" s="9"/>
      <c r="M73" s="9"/>
      <c r="N73" s="10" t="str">
        <f>pratesl(E73,M73,L73,F73,G73,H73,I73,J73,K73)</f>
        <v/>
      </c>
      <c r="O73" s="11" t="str">
        <f>IF($B$7="","1",1/$B$7)</f>
        <v>1</v>
      </c>
      <c r="P73" s="10" t="str">
        <f>IF(E73=0,"",IF(ISNUMBER(N73),N73*O73,0))</f>
        <v/>
      </c>
      <c r="Q73" s="38" t="str">
        <f>IF(COUNT(F73:L73)&gt;0,IF(SUM(W73:W73)&gt;0,SUM(P73:P73)/SUM(W73:W73),SUM(P73:P73)),"")</f>
        <v/>
      </c>
      <c r="R73" s="48"/>
      <c r="S73" s="48"/>
      <c r="T73" s="48"/>
      <c r="U73" s="48"/>
      <c r="V73" s="12"/>
      <c r="W73" s="1" t="str">
        <f t="shared" si="15"/>
        <v>1</v>
      </c>
    </row>
    <row r="74" spans="1:33" ht="45.75" customHeight="1">
      <c r="A74" s="329"/>
      <c r="B74" s="338"/>
      <c r="C74" s="13" t="s">
        <v>193</v>
      </c>
      <c r="D74" s="134" t="s">
        <v>961</v>
      </c>
      <c r="E74" s="39">
        <f>SUM(F74:M74)</f>
        <v>0</v>
      </c>
      <c r="F74" s="9"/>
      <c r="G74" s="9"/>
      <c r="H74" s="9"/>
      <c r="I74" s="9"/>
      <c r="J74" s="9"/>
      <c r="K74" s="9"/>
      <c r="L74" s="9"/>
      <c r="M74" s="9"/>
      <c r="N74" s="10" t="str">
        <f>pratesl(E74,M74,L74,F74,G74,H74,I74,J74,K74)</f>
        <v/>
      </c>
      <c r="O74" s="11" t="str">
        <f>IF($B$7="","1",1/$B$7)</f>
        <v>1</v>
      </c>
      <c r="P74" s="10" t="str">
        <f>IF(E74=0,"",IF(ISNUMBER(N74),N74*O74,0))</f>
        <v/>
      </c>
      <c r="Q74" s="38" t="str">
        <f>IF(COUNT(F74:L74)&gt;0,IF(SUM(W74:W74)&gt;0,SUM(P74:P74)/SUM(W74:W74),SUM(P74:P74)),"")</f>
        <v/>
      </c>
      <c r="R74" s="48"/>
      <c r="S74" s="48"/>
      <c r="T74" s="48"/>
      <c r="U74" s="48"/>
      <c r="V74" s="12"/>
      <c r="W74" s="1" t="str">
        <f t="shared" si="15"/>
        <v>1</v>
      </c>
    </row>
    <row r="75" spans="1:33" ht="21" customHeight="1">
      <c r="A75" s="329"/>
      <c r="B75" s="318" t="s">
        <v>1224</v>
      </c>
      <c r="C75" s="319"/>
      <c r="D75" s="319"/>
      <c r="E75" s="319"/>
      <c r="F75" s="319"/>
      <c r="G75" s="319"/>
      <c r="H75" s="319"/>
      <c r="I75" s="319"/>
      <c r="J75" s="319"/>
      <c r="K75" s="319"/>
      <c r="L75" s="319"/>
      <c r="M75" s="319"/>
      <c r="N75" s="319"/>
      <c r="O75" s="319"/>
      <c r="P75" s="319"/>
      <c r="Q75" s="319"/>
      <c r="R75" s="320"/>
      <c r="S75" s="40"/>
      <c r="T75" s="15"/>
      <c r="U75" s="15"/>
      <c r="V75" s="16"/>
      <c r="W75" s="1">
        <f t="shared" si="15"/>
        <v>0</v>
      </c>
    </row>
    <row r="76" spans="1:33" ht="45.75" customHeight="1">
      <c r="A76" s="329"/>
      <c r="B76" s="336">
        <v>9</v>
      </c>
      <c r="C76" s="99" t="s">
        <v>212</v>
      </c>
      <c r="D76" s="107" t="s">
        <v>272</v>
      </c>
      <c r="E76" s="39">
        <f>SUM(F76:M76)</f>
        <v>0</v>
      </c>
      <c r="F76" s="9"/>
      <c r="G76" s="9"/>
      <c r="H76" s="9"/>
      <c r="I76" s="9"/>
      <c r="J76" s="9"/>
      <c r="K76" s="9"/>
      <c r="L76" s="9"/>
      <c r="M76" s="9"/>
      <c r="N76" s="10" t="str">
        <f>pratesl(E76,M76,L76,F76,G76,H76,I76,J76,K76)</f>
        <v/>
      </c>
      <c r="O76" s="11" t="str">
        <f>IF($B$7="","1",1/$B$7)</f>
        <v>1</v>
      </c>
      <c r="P76" s="10" t="str">
        <f>IF(E76=0,"",IF(ISNUMBER(N76),N76*O76,0))</f>
        <v/>
      </c>
      <c r="Q76" s="38" t="str">
        <f>IF(COUNT(F76:L76)&gt;0,IF(SUM(W76:W76)&gt;0,SUM(P76:P76)/SUM(W76:W76),SUM(P76:P76)),"")</f>
        <v/>
      </c>
      <c r="R76" s="48"/>
      <c r="S76" s="48"/>
      <c r="T76" s="48"/>
      <c r="U76" s="48"/>
      <c r="V76" s="12"/>
      <c r="W76" s="1" t="str">
        <f>IF((COUNT(M76)-COUNT(F76:L76))=1,0,O76)</f>
        <v>1</v>
      </c>
    </row>
    <row r="77" spans="1:33" ht="44.25" customHeight="1">
      <c r="A77" s="329"/>
      <c r="B77" s="337"/>
      <c r="C77" s="13" t="s">
        <v>213</v>
      </c>
      <c r="D77" s="41" t="s">
        <v>207</v>
      </c>
      <c r="E77" s="39">
        <f>SUM(F77:M77)</f>
        <v>0</v>
      </c>
      <c r="F77" s="9"/>
      <c r="G77" s="9"/>
      <c r="H77" s="9"/>
      <c r="I77" s="9"/>
      <c r="J77" s="9"/>
      <c r="K77" s="9"/>
      <c r="L77" s="9"/>
      <c r="M77" s="9"/>
      <c r="N77" s="10" t="str">
        <f t="shared" ref="N77:N84" si="21">pratesl(E77,M77,L77,F77,G77,H77,I77,J77,K77)</f>
        <v/>
      </c>
      <c r="O77" s="11" t="str">
        <f t="shared" ref="O77:O84" si="22">IF($B$7="","1",1/$B$7)</f>
        <v>1</v>
      </c>
      <c r="P77" s="10" t="str">
        <f t="shared" ref="P77:P84" si="23">IF(E77=0,"",IF(ISNUMBER(N77),N77*O77,0))</f>
        <v/>
      </c>
      <c r="Q77" s="38" t="str">
        <f t="shared" ref="Q77:Q84" si="24">IF(COUNT(F77:L77)&gt;0,IF(SUM(W77:W77)&gt;0,SUM(P77:P77)/SUM(W77:W77),SUM(P77:P77)),"")</f>
        <v/>
      </c>
      <c r="R77" s="48"/>
      <c r="S77" s="48"/>
      <c r="T77" s="48"/>
      <c r="U77" s="48"/>
      <c r="V77" s="12"/>
      <c r="W77" s="1" t="str">
        <f t="shared" si="15"/>
        <v>1</v>
      </c>
    </row>
    <row r="78" spans="1:33" ht="45" customHeight="1">
      <c r="A78" s="329"/>
      <c r="B78" s="337"/>
      <c r="C78" s="13" t="s">
        <v>214</v>
      </c>
      <c r="D78" s="41" t="s">
        <v>279</v>
      </c>
      <c r="E78" s="39">
        <f t="shared" ref="E78:E83" si="25">SUM(F78:M78)</f>
        <v>0</v>
      </c>
      <c r="F78" s="9"/>
      <c r="G78" s="9"/>
      <c r="H78" s="9"/>
      <c r="I78" s="9"/>
      <c r="J78" s="9"/>
      <c r="K78" s="9"/>
      <c r="L78" s="9"/>
      <c r="M78" s="9"/>
      <c r="N78" s="10" t="str">
        <f t="shared" si="21"/>
        <v/>
      </c>
      <c r="O78" s="11" t="str">
        <f t="shared" si="22"/>
        <v>1</v>
      </c>
      <c r="P78" s="10" t="str">
        <f t="shared" si="23"/>
        <v/>
      </c>
      <c r="Q78" s="38" t="str">
        <f t="shared" si="24"/>
        <v/>
      </c>
      <c r="R78" s="48"/>
      <c r="S78" s="48"/>
      <c r="T78" s="48"/>
      <c r="U78" s="48"/>
      <c r="V78" s="12"/>
      <c r="W78" s="1" t="str">
        <f t="shared" ref="W78:W83" si="26">IF((COUNT(M78)-COUNT(F78:L78))=1,0,O78)</f>
        <v>1</v>
      </c>
    </row>
    <row r="79" spans="1:33" ht="30.75" customHeight="1">
      <c r="A79" s="329"/>
      <c r="B79" s="337"/>
      <c r="C79" s="13" t="s">
        <v>216</v>
      </c>
      <c r="D79" s="41" t="s">
        <v>273</v>
      </c>
      <c r="E79" s="39">
        <f t="shared" si="25"/>
        <v>0</v>
      </c>
      <c r="F79" s="9"/>
      <c r="G79" s="9"/>
      <c r="H79" s="9"/>
      <c r="I79" s="9"/>
      <c r="J79" s="9"/>
      <c r="K79" s="9"/>
      <c r="L79" s="9"/>
      <c r="M79" s="9"/>
      <c r="N79" s="10" t="str">
        <f t="shared" si="21"/>
        <v/>
      </c>
      <c r="O79" s="11" t="str">
        <f t="shared" si="22"/>
        <v>1</v>
      </c>
      <c r="P79" s="10" t="str">
        <f t="shared" si="23"/>
        <v/>
      </c>
      <c r="Q79" s="38" t="str">
        <f t="shared" si="24"/>
        <v/>
      </c>
      <c r="R79" s="48"/>
      <c r="S79" s="48"/>
      <c r="T79" s="48"/>
      <c r="U79" s="48"/>
      <c r="V79" s="12"/>
      <c r="W79" s="1" t="str">
        <f t="shared" si="26"/>
        <v>1</v>
      </c>
    </row>
    <row r="80" spans="1:33" ht="28.5" customHeight="1">
      <c r="A80" s="329"/>
      <c r="B80" s="337"/>
      <c r="C80" s="13" t="s">
        <v>215</v>
      </c>
      <c r="D80" s="41" t="s">
        <v>274</v>
      </c>
      <c r="E80" s="39">
        <f t="shared" si="25"/>
        <v>0</v>
      </c>
      <c r="F80" s="9"/>
      <c r="G80" s="9"/>
      <c r="H80" s="9"/>
      <c r="I80" s="9"/>
      <c r="J80" s="9"/>
      <c r="K80" s="9"/>
      <c r="L80" s="9"/>
      <c r="M80" s="9"/>
      <c r="N80" s="10" t="str">
        <f t="shared" si="21"/>
        <v/>
      </c>
      <c r="O80" s="11" t="str">
        <f t="shared" si="22"/>
        <v>1</v>
      </c>
      <c r="P80" s="10" t="str">
        <f t="shared" si="23"/>
        <v/>
      </c>
      <c r="Q80" s="38" t="str">
        <f t="shared" si="24"/>
        <v/>
      </c>
      <c r="R80" s="48"/>
      <c r="S80" s="48"/>
      <c r="T80" s="48"/>
      <c r="U80" s="48"/>
      <c r="V80" s="12"/>
      <c r="W80" s="1" t="str">
        <f t="shared" si="26"/>
        <v>1</v>
      </c>
    </row>
    <row r="81" spans="1:23" ht="30" customHeight="1">
      <c r="A81" s="329"/>
      <c r="B81" s="337"/>
      <c r="C81" s="13" t="s">
        <v>217</v>
      </c>
      <c r="D81" s="41" t="s">
        <v>275</v>
      </c>
      <c r="E81" s="39">
        <f t="shared" si="25"/>
        <v>0</v>
      </c>
      <c r="F81" s="9"/>
      <c r="G81" s="9"/>
      <c r="H81" s="9"/>
      <c r="I81" s="9"/>
      <c r="J81" s="9"/>
      <c r="K81" s="9"/>
      <c r="L81" s="9"/>
      <c r="M81" s="9"/>
      <c r="N81" s="10" t="str">
        <f t="shared" si="21"/>
        <v/>
      </c>
      <c r="O81" s="11" t="str">
        <f t="shared" si="22"/>
        <v>1</v>
      </c>
      <c r="P81" s="10" t="str">
        <f t="shared" si="23"/>
        <v/>
      </c>
      <c r="Q81" s="38" t="str">
        <f t="shared" si="24"/>
        <v/>
      </c>
      <c r="R81" s="48"/>
      <c r="S81" s="48"/>
      <c r="T81" s="48"/>
      <c r="U81" s="48"/>
      <c r="V81" s="12"/>
      <c r="W81" s="1" t="str">
        <f t="shared" si="26"/>
        <v>1</v>
      </c>
    </row>
    <row r="82" spans="1:23" ht="35.25" customHeight="1">
      <c r="A82" s="329"/>
      <c r="B82" s="337"/>
      <c r="C82" s="13" t="s">
        <v>218</v>
      </c>
      <c r="D82" s="41" t="s">
        <v>276</v>
      </c>
      <c r="E82" s="39">
        <f t="shared" si="25"/>
        <v>0</v>
      </c>
      <c r="F82" s="9"/>
      <c r="G82" s="9"/>
      <c r="H82" s="9"/>
      <c r="I82" s="9"/>
      <c r="J82" s="9"/>
      <c r="K82" s="9"/>
      <c r="L82" s="9"/>
      <c r="M82" s="9"/>
      <c r="N82" s="10" t="str">
        <f t="shared" si="21"/>
        <v/>
      </c>
      <c r="O82" s="11" t="str">
        <f t="shared" si="22"/>
        <v>1</v>
      </c>
      <c r="P82" s="10" t="str">
        <f t="shared" si="23"/>
        <v/>
      </c>
      <c r="Q82" s="38" t="str">
        <f t="shared" si="24"/>
        <v/>
      </c>
      <c r="R82" s="48"/>
      <c r="S82" s="48"/>
      <c r="T82" s="48"/>
      <c r="U82" s="48"/>
      <c r="V82" s="12"/>
      <c r="W82" s="1" t="str">
        <f t="shared" si="26"/>
        <v>1</v>
      </c>
    </row>
    <row r="83" spans="1:23" ht="30.75" customHeight="1">
      <c r="A83" s="329"/>
      <c r="B83" s="337"/>
      <c r="C83" s="13" t="s">
        <v>219</v>
      </c>
      <c r="D83" s="41" t="s">
        <v>277</v>
      </c>
      <c r="E83" s="39">
        <f t="shared" si="25"/>
        <v>0</v>
      </c>
      <c r="F83" s="9"/>
      <c r="G83" s="9"/>
      <c r="H83" s="9"/>
      <c r="I83" s="9"/>
      <c r="J83" s="9"/>
      <c r="K83" s="9"/>
      <c r="L83" s="9"/>
      <c r="M83" s="9"/>
      <c r="N83" s="10" t="str">
        <f t="shared" si="21"/>
        <v/>
      </c>
      <c r="O83" s="11" t="str">
        <f t="shared" si="22"/>
        <v>1</v>
      </c>
      <c r="P83" s="10" t="str">
        <f t="shared" si="23"/>
        <v/>
      </c>
      <c r="Q83" s="38" t="str">
        <f t="shared" si="24"/>
        <v/>
      </c>
      <c r="R83" s="48"/>
      <c r="S83" s="48"/>
      <c r="T83" s="48"/>
      <c r="U83" s="48"/>
      <c r="V83" s="12"/>
      <c r="W83" s="1" t="str">
        <f t="shared" si="26"/>
        <v>1</v>
      </c>
    </row>
    <row r="84" spans="1:23" ht="41.25" customHeight="1">
      <c r="A84" s="329"/>
      <c r="B84" s="338"/>
      <c r="C84" s="13" t="s">
        <v>280</v>
      </c>
      <c r="D84" s="41" t="s">
        <v>278</v>
      </c>
      <c r="E84" s="39">
        <f>SUM(F84:M84)</f>
        <v>0</v>
      </c>
      <c r="F84" s="9"/>
      <c r="G84" s="9"/>
      <c r="H84" s="9"/>
      <c r="I84" s="9"/>
      <c r="J84" s="9"/>
      <c r="K84" s="9"/>
      <c r="L84" s="9"/>
      <c r="M84" s="9"/>
      <c r="N84" s="10" t="str">
        <f t="shared" si="21"/>
        <v/>
      </c>
      <c r="O84" s="11" t="str">
        <f t="shared" si="22"/>
        <v>1</v>
      </c>
      <c r="P84" s="10" t="str">
        <f t="shared" si="23"/>
        <v/>
      </c>
      <c r="Q84" s="38" t="str">
        <f t="shared" si="24"/>
        <v/>
      </c>
      <c r="R84" s="48"/>
      <c r="S84" s="48"/>
      <c r="T84" s="48"/>
      <c r="U84" s="48"/>
      <c r="V84" s="12"/>
      <c r="W84" s="1" t="str">
        <f>IF((COUNT(M84)-COUNT(F84:L84))=1,0,O84)</f>
        <v>1</v>
      </c>
    </row>
    <row r="85" spans="1:23" s="68" customFormat="1" ht="23.25" hidden="1" customHeight="1">
      <c r="A85" s="60"/>
      <c r="B85" s="61"/>
      <c r="C85" s="55"/>
      <c r="D85" s="54" t="s">
        <v>133</v>
      </c>
      <c r="E85" s="344"/>
      <c r="F85" s="344"/>
      <c r="G85" s="344"/>
      <c r="H85" s="62"/>
      <c r="I85" s="62"/>
      <c r="J85" s="62"/>
      <c r="K85" s="62"/>
      <c r="L85" s="62"/>
      <c r="M85" s="62"/>
      <c r="N85" s="56"/>
      <c r="O85" s="57"/>
      <c r="P85" s="56"/>
      <c r="Q85" s="58"/>
      <c r="R85" s="59"/>
      <c r="S85" s="69"/>
      <c r="T85" s="69"/>
      <c r="U85" s="69"/>
      <c r="V85" s="70"/>
      <c r="W85" s="71"/>
    </row>
    <row r="86" spans="1:23" s="20" customFormat="1" ht="20.25" hidden="1" customHeight="1">
      <c r="A86" s="46"/>
      <c r="B86" s="44">
        <v>19</v>
      </c>
      <c r="C86" s="10"/>
      <c r="D86" s="110" t="s">
        <v>209</v>
      </c>
      <c r="E86" s="112">
        <f>SUM(E6:E24)</f>
        <v>0</v>
      </c>
      <c r="F86" s="112">
        <f>SUM(F6:F24)</f>
        <v>0</v>
      </c>
      <c r="G86" s="112">
        <f t="shared" ref="G86:M86" si="27">SUM(G6:G24)</f>
        <v>0</v>
      </c>
      <c r="H86" s="112">
        <f t="shared" si="27"/>
        <v>0</v>
      </c>
      <c r="I86" s="112">
        <f t="shared" si="27"/>
        <v>0</v>
      </c>
      <c r="J86" s="112">
        <f t="shared" si="27"/>
        <v>0</v>
      </c>
      <c r="K86" s="112">
        <f t="shared" si="27"/>
        <v>0</v>
      </c>
      <c r="L86" s="112">
        <f t="shared" si="27"/>
        <v>0</v>
      </c>
      <c r="M86" s="112">
        <f t="shared" si="27"/>
        <v>0</v>
      </c>
      <c r="N86" s="10" t="str">
        <f>pratesl(E86,M86,L86,F86,G86,H86,I86,J86,K86)</f>
        <v/>
      </c>
      <c r="O86" s="11" t="str">
        <f>IF($B$7="","1",1/$B$7)</f>
        <v>1</v>
      </c>
      <c r="P86" s="10" t="str">
        <f>IF(E86=0,"",IF(ISNUMBER(N86),N86*O86,0))</f>
        <v/>
      </c>
      <c r="Q86" s="38">
        <f>IF(COUNT(F86:L86)&gt;0,IF(SUM(W86:W86)&gt;0,SUM(P86:P86)/SUM(W86:W86),SUM(P86:P86)),"")</f>
        <v>0</v>
      </c>
      <c r="R86" s="48"/>
      <c r="S86" s="48"/>
      <c r="T86" s="48"/>
      <c r="U86" s="48"/>
      <c r="V86" s="12"/>
      <c r="W86" s="1" t="str">
        <f>IF((COUNT(M86)-COUNT(F86:L86))=1,0,O86)</f>
        <v>1</v>
      </c>
    </row>
    <row r="87" spans="1:23" s="20" customFormat="1" ht="20.25" hidden="1" customHeight="1">
      <c r="A87" s="46"/>
      <c r="B87" s="44">
        <v>15</v>
      </c>
      <c r="C87" s="10"/>
      <c r="D87" s="110" t="s">
        <v>289</v>
      </c>
      <c r="E87" s="112">
        <f>SUM(E26:E40)</f>
        <v>0</v>
      </c>
      <c r="F87" s="112">
        <f>SUM(F26:F40)</f>
        <v>0</v>
      </c>
      <c r="G87" s="112">
        <f t="shared" ref="G87:M87" si="28">SUM(G26:G40)</f>
        <v>0</v>
      </c>
      <c r="H87" s="112">
        <f t="shared" si="28"/>
        <v>0</v>
      </c>
      <c r="I87" s="112">
        <f t="shared" si="28"/>
        <v>0</v>
      </c>
      <c r="J87" s="112">
        <f t="shared" si="28"/>
        <v>0</v>
      </c>
      <c r="K87" s="112">
        <f t="shared" si="28"/>
        <v>0</v>
      </c>
      <c r="L87" s="112">
        <f t="shared" si="28"/>
        <v>0</v>
      </c>
      <c r="M87" s="112">
        <f t="shared" si="28"/>
        <v>0</v>
      </c>
      <c r="N87" s="10" t="str">
        <f>pratesl(E87,M87,L87,F87,G87,H87,I87,J87,K87)</f>
        <v/>
      </c>
      <c r="O87" s="11" t="str">
        <f>IF($B$7="","1",1/$B$7)</f>
        <v>1</v>
      </c>
      <c r="P87" s="10" t="str">
        <f>IF(E87=0,"",IF(ISNUMBER(N87),N87*O87,0))</f>
        <v/>
      </c>
      <c r="Q87" s="38">
        <f>IF(COUNT(F87:L87)&gt;0,IF(SUM(W87:W87)&gt;0,SUM(P87:P87)/SUM(W87:W87),SUM(P87:P87)),"")</f>
        <v>0</v>
      </c>
      <c r="R87" s="48"/>
      <c r="S87" s="48"/>
      <c r="T87" s="48"/>
      <c r="U87" s="48"/>
      <c r="V87" s="12"/>
      <c r="W87" s="1" t="str">
        <f>IF((COUNT(M87)-COUNT(F87:L87))=1,0,O87)</f>
        <v>1</v>
      </c>
    </row>
    <row r="88" spans="1:23" s="20" customFormat="1" ht="20.25" hidden="1" customHeight="1">
      <c r="A88" s="46"/>
      <c r="B88" s="44">
        <v>16</v>
      </c>
      <c r="C88" s="10"/>
      <c r="D88" s="110" t="s">
        <v>210</v>
      </c>
      <c r="E88" s="112">
        <f>SUM(E42:E57)</f>
        <v>0</v>
      </c>
      <c r="F88" s="112">
        <f>SUM(F42:F57)</f>
        <v>0</v>
      </c>
      <c r="G88" s="112">
        <f t="shared" ref="G88:M88" si="29">SUM(G42:G57)</f>
        <v>0</v>
      </c>
      <c r="H88" s="112">
        <f t="shared" si="29"/>
        <v>0</v>
      </c>
      <c r="I88" s="112">
        <f t="shared" si="29"/>
        <v>0</v>
      </c>
      <c r="J88" s="112">
        <f t="shared" si="29"/>
        <v>0</v>
      </c>
      <c r="K88" s="112">
        <f t="shared" si="29"/>
        <v>0</v>
      </c>
      <c r="L88" s="112">
        <f t="shared" si="29"/>
        <v>0</v>
      </c>
      <c r="M88" s="112">
        <f t="shared" si="29"/>
        <v>0</v>
      </c>
      <c r="N88" s="10" t="str">
        <f>pratesl(E88,M88,L88,F88,G88,H88,I88,J88,K88)</f>
        <v/>
      </c>
      <c r="O88" s="11" t="str">
        <f>IF($B$7="","1",1/$B$7)</f>
        <v>1</v>
      </c>
      <c r="P88" s="10" t="str">
        <f>IF(E88=0,"",IF(ISNUMBER(N88),N88*O88,0))</f>
        <v/>
      </c>
      <c r="Q88" s="38">
        <f>IF(COUNT(F88:L88)&gt;0,IF(SUM(W88:W88)&gt;0,SUM(P88:P88)/SUM(W88:W88),SUM(P88:P88)),"")</f>
        <v>0</v>
      </c>
      <c r="R88" s="48"/>
      <c r="S88" s="48"/>
      <c r="T88" s="48"/>
      <c r="U88" s="48"/>
      <c r="V88" s="12"/>
      <c r="W88" s="1" t="str">
        <f>IF((COUNT(M88)-COUNT(F88:L88))=1,0,O88)</f>
        <v>1</v>
      </c>
    </row>
    <row r="89" spans="1:23" s="20" customFormat="1" ht="20.25" hidden="1" customHeight="1">
      <c r="A89" s="46"/>
      <c r="B89" s="44">
        <v>6</v>
      </c>
      <c r="C89" s="10"/>
      <c r="D89" s="110" t="s">
        <v>211</v>
      </c>
      <c r="E89" s="112">
        <f>SUM(E59:E64)</f>
        <v>0</v>
      </c>
      <c r="F89" s="112">
        <f>SUM(F59:F64)</f>
        <v>0</v>
      </c>
      <c r="G89" s="112">
        <f t="shared" ref="G89:M89" si="30">SUM(G59:G64)</f>
        <v>0</v>
      </c>
      <c r="H89" s="112">
        <f t="shared" si="30"/>
        <v>0</v>
      </c>
      <c r="I89" s="112">
        <f t="shared" si="30"/>
        <v>0</v>
      </c>
      <c r="J89" s="112">
        <f t="shared" si="30"/>
        <v>0</v>
      </c>
      <c r="K89" s="112">
        <f t="shared" si="30"/>
        <v>0</v>
      </c>
      <c r="L89" s="112">
        <f t="shared" si="30"/>
        <v>0</v>
      </c>
      <c r="M89" s="112">
        <f t="shared" si="30"/>
        <v>0</v>
      </c>
      <c r="N89" s="10" t="str">
        <f>pratesl(E89,M89,L89,F89,G89,H89,I89,J89,K89)</f>
        <v/>
      </c>
      <c r="O89" s="11" t="str">
        <f>IF($B$7="","1",1/$B$7)</f>
        <v>1</v>
      </c>
      <c r="P89" s="10" t="str">
        <f>IF(E89=0,"",IF(ISNUMBER(N89),N89*O89,0))</f>
        <v/>
      </c>
      <c r="Q89" s="38">
        <f>IF(COUNT(F89:L89)&gt;0,IF(SUM(W89:W89)&gt;0,SUM(P89:P89)/SUM(W89:W89),SUM(P89:P89)),"")</f>
        <v>0</v>
      </c>
      <c r="R89" s="48"/>
      <c r="S89" s="48"/>
      <c r="T89" s="48"/>
      <c r="U89" s="48"/>
      <c r="V89" s="12"/>
      <c r="W89" s="1" t="str">
        <f>IF((COUNT(M89)-COUNT(F89:L89))=1,0,O89)</f>
        <v>1</v>
      </c>
    </row>
    <row r="90" spans="1:23" s="20" customFormat="1" ht="19.5" hidden="1" customHeight="1">
      <c r="A90" s="46"/>
      <c r="B90" s="47">
        <v>16</v>
      </c>
      <c r="C90" s="14"/>
      <c r="D90" s="111" t="s">
        <v>1082</v>
      </c>
      <c r="E90" s="112">
        <f>SUM(E67:E84)</f>
        <v>0</v>
      </c>
      <c r="F90" s="112">
        <f>SUM(F67:F84)</f>
        <v>0</v>
      </c>
      <c r="G90" s="112">
        <f t="shared" ref="G90:M90" si="31">SUM(G67:G84)</f>
        <v>0</v>
      </c>
      <c r="H90" s="112">
        <f t="shared" si="31"/>
        <v>0</v>
      </c>
      <c r="I90" s="112">
        <f t="shared" si="31"/>
        <v>0</v>
      </c>
      <c r="J90" s="112">
        <f t="shared" si="31"/>
        <v>0</v>
      </c>
      <c r="K90" s="112">
        <f t="shared" si="31"/>
        <v>0</v>
      </c>
      <c r="L90" s="112">
        <f t="shared" si="31"/>
        <v>0</v>
      </c>
      <c r="M90" s="112">
        <f t="shared" si="31"/>
        <v>0</v>
      </c>
      <c r="N90" s="10" t="str">
        <f>pratesl(E90,M90,L90,F90,G90,H90,I90,J90,K90)</f>
        <v/>
      </c>
      <c r="O90" s="11" t="str">
        <f>IF($B$7="","1",1/$B$7)</f>
        <v>1</v>
      </c>
      <c r="P90" s="10" t="str">
        <f>IF(E90=0,"",IF(ISNUMBER(N90),N90*O90,0))</f>
        <v/>
      </c>
      <c r="Q90" s="38">
        <f>IF(COUNT(F90:L90)&gt;0,IF(SUM(W90:W90)&gt;0,SUM(P90:P90)/SUM(W90:W90),SUM(P90:P90)),"")</f>
        <v>0</v>
      </c>
      <c r="R90" s="48"/>
      <c r="S90" s="48"/>
      <c r="T90" s="48"/>
      <c r="U90" s="48"/>
      <c r="V90" s="12"/>
      <c r="W90" s="1" t="str">
        <f>IF((COUNT(M90)-COUNT(F90:L90))=1,0,O90)</f>
        <v>1</v>
      </c>
    </row>
    <row r="91" spans="1:23" s="20" customFormat="1" ht="19.5" hidden="1" customHeight="1">
      <c r="A91" s="60"/>
      <c r="B91" s="63"/>
      <c r="C91" s="55"/>
      <c r="D91" s="54" t="s">
        <v>306</v>
      </c>
      <c r="E91" s="321"/>
      <c r="F91" s="321"/>
      <c r="G91" s="321"/>
      <c r="H91" s="116"/>
      <c r="I91" s="116"/>
      <c r="J91" s="116"/>
      <c r="K91" s="116"/>
      <c r="L91" s="116"/>
      <c r="M91" s="116"/>
      <c r="N91" s="56"/>
      <c r="O91" s="57"/>
      <c r="P91" s="56"/>
      <c r="Q91" s="58"/>
      <c r="R91" s="59"/>
      <c r="S91" s="69"/>
      <c r="T91" s="69"/>
      <c r="U91" s="69"/>
      <c r="V91" s="70"/>
      <c r="W91" s="72"/>
    </row>
    <row r="92" spans="1:23" s="20" customFormat="1" ht="20.25" hidden="1" customHeight="1">
      <c r="A92" s="45"/>
      <c r="B92" s="39">
        <f>SUM(B86:B90)</f>
        <v>72</v>
      </c>
      <c r="C92" s="14"/>
      <c r="D92" s="110" t="s">
        <v>208</v>
      </c>
      <c r="E92" s="39">
        <f t="shared" ref="E92:M92" si="32">SUM(E86:E90)</f>
        <v>0</v>
      </c>
      <c r="F92" s="112">
        <f t="shared" si="32"/>
        <v>0</v>
      </c>
      <c r="G92" s="112">
        <f t="shared" si="32"/>
        <v>0</v>
      </c>
      <c r="H92" s="112">
        <f t="shared" si="32"/>
        <v>0</v>
      </c>
      <c r="I92" s="112">
        <f t="shared" si="32"/>
        <v>0</v>
      </c>
      <c r="J92" s="112">
        <f t="shared" si="32"/>
        <v>0</v>
      </c>
      <c r="K92" s="112">
        <f t="shared" si="32"/>
        <v>0</v>
      </c>
      <c r="L92" s="112">
        <f t="shared" si="32"/>
        <v>0</v>
      </c>
      <c r="M92" s="112">
        <f t="shared" si="32"/>
        <v>0</v>
      </c>
      <c r="N92" s="10" t="str">
        <f>pratesl(E92,M92,L92,F92,G92,H92,I92,J92,K92)</f>
        <v/>
      </c>
      <c r="O92" s="11" t="str">
        <f>IF($B$7="","1",1/$B$7)</f>
        <v>1</v>
      </c>
      <c r="P92" s="10" t="str">
        <f>IF(E92=0,"",IF(ISNUMBER(N92),N92*O92,0))</f>
        <v/>
      </c>
      <c r="Q92" s="38">
        <f>IF(COUNT(F92:L92)&gt;0,IF(SUM(W92:W92)&gt;0,SUM(P92:P92)/SUM(W92:W92),SUM(P92:P92)),"")</f>
        <v>0</v>
      </c>
      <c r="R92" s="48"/>
      <c r="S92" s="48"/>
      <c r="T92" s="48"/>
      <c r="U92" s="48"/>
      <c r="V92" s="12"/>
      <c r="W92" s="1" t="str">
        <f>IF((COUNT(M92)-COUNT(F92:L92))=1,0,O92)</f>
        <v>1</v>
      </c>
    </row>
    <row r="93" spans="1:23" ht="9" customHeight="1">
      <c r="A93" s="325"/>
      <c r="B93" s="326"/>
      <c r="C93" s="326"/>
      <c r="D93" s="326"/>
      <c r="E93" s="326"/>
      <c r="F93" s="326"/>
      <c r="G93" s="326"/>
      <c r="H93" s="326"/>
      <c r="I93" s="326"/>
      <c r="J93" s="326"/>
      <c r="K93" s="326"/>
      <c r="L93" s="326"/>
      <c r="M93" s="326"/>
      <c r="N93" s="326"/>
      <c r="O93" s="326"/>
      <c r="P93" s="326"/>
      <c r="Q93" s="326"/>
      <c r="R93" s="327"/>
      <c r="S93" s="19"/>
      <c r="T93" s="49"/>
      <c r="U93" s="19"/>
      <c r="V93" s="18"/>
      <c r="W93" s="1"/>
    </row>
    <row r="94" spans="1:23" ht="19.5" customHeight="1">
      <c r="A94" s="325" t="s">
        <v>1655</v>
      </c>
      <c r="B94" s="326"/>
      <c r="C94" s="326"/>
      <c r="D94" s="326"/>
      <c r="E94" s="326"/>
      <c r="F94" s="326"/>
      <c r="G94" s="326"/>
      <c r="H94" s="326"/>
      <c r="I94" s="326"/>
      <c r="J94" s="326"/>
      <c r="K94" s="326"/>
      <c r="L94" s="326"/>
      <c r="M94" s="326"/>
      <c r="N94" s="326"/>
      <c r="O94" s="326"/>
      <c r="P94" s="326"/>
      <c r="Q94" s="326"/>
      <c r="R94" s="327"/>
      <c r="S94" s="19"/>
      <c r="T94" s="49"/>
      <c r="U94" s="19"/>
      <c r="V94" s="18"/>
      <c r="W94" s="1"/>
    </row>
    <row r="95" spans="1:23" ht="19.5" customHeight="1">
      <c r="A95" s="325" t="s">
        <v>1653</v>
      </c>
      <c r="B95" s="326"/>
      <c r="C95" s="326"/>
      <c r="D95" s="326"/>
      <c r="E95" s="326"/>
      <c r="F95" s="326"/>
      <c r="G95" s="326"/>
      <c r="H95" s="326"/>
      <c r="I95" s="326"/>
      <c r="J95" s="326"/>
      <c r="K95" s="326"/>
      <c r="L95" s="326"/>
      <c r="M95" s="326"/>
      <c r="N95" s="326"/>
      <c r="O95" s="326"/>
      <c r="P95" s="326"/>
      <c r="Q95" s="326"/>
      <c r="R95" s="327"/>
      <c r="S95" s="179"/>
      <c r="T95" s="180"/>
      <c r="U95" s="179"/>
      <c r="V95" s="181"/>
      <c r="W95" s="1"/>
    </row>
    <row r="96" spans="1:23" ht="19.5" customHeight="1" thickBot="1">
      <c r="A96" s="345" t="s">
        <v>1654</v>
      </c>
      <c r="B96" s="346"/>
      <c r="C96" s="346"/>
      <c r="D96" s="346"/>
      <c r="E96" s="346"/>
      <c r="F96" s="346"/>
      <c r="G96" s="346"/>
      <c r="H96" s="346"/>
      <c r="I96" s="346"/>
      <c r="J96" s="346"/>
      <c r="K96" s="346"/>
      <c r="L96" s="346"/>
      <c r="M96" s="346"/>
      <c r="N96" s="346"/>
      <c r="O96" s="346"/>
      <c r="P96" s="346"/>
      <c r="Q96" s="346"/>
      <c r="R96" s="347"/>
      <c r="S96" s="179"/>
      <c r="T96" s="180"/>
      <c r="U96" s="179"/>
      <c r="V96" s="181"/>
      <c r="W96" s="1"/>
    </row>
    <row r="97" spans="1:23" ht="18" customHeight="1">
      <c r="A97" s="348" t="s">
        <v>1226</v>
      </c>
      <c r="B97" s="349"/>
      <c r="C97" s="349"/>
      <c r="D97" s="350"/>
      <c r="E97" s="21"/>
      <c r="F97" s="21"/>
      <c r="G97" s="21"/>
      <c r="H97" s="21"/>
      <c r="I97" s="21"/>
      <c r="J97" s="21"/>
      <c r="K97" s="21"/>
      <c r="L97" s="21"/>
      <c r="M97" s="21"/>
      <c r="N97" s="21"/>
      <c r="O97" s="21"/>
      <c r="P97" s="21"/>
      <c r="Q97" s="21"/>
      <c r="R97" s="87"/>
      <c r="S97" s="21"/>
      <c r="T97" s="25" t="s">
        <v>27</v>
      </c>
      <c r="U97" s="21"/>
      <c r="V97" s="22"/>
      <c r="W97" s="1"/>
    </row>
    <row r="98" spans="1:23" ht="18">
      <c r="A98" s="23"/>
      <c r="B98" s="23"/>
      <c r="C98" s="21"/>
      <c r="D98" s="21"/>
      <c r="E98" s="29"/>
      <c r="F98" s="21"/>
      <c r="G98" s="21"/>
      <c r="H98" s="21"/>
      <c r="I98" s="21"/>
      <c r="J98" s="21"/>
      <c r="K98" s="21"/>
      <c r="L98" s="21"/>
      <c r="M98" s="21"/>
      <c r="N98" s="21"/>
      <c r="O98" s="21"/>
      <c r="P98" s="21"/>
      <c r="Q98" s="21"/>
      <c r="R98" s="21"/>
      <c r="S98" s="21"/>
      <c r="T98" s="26" t="s">
        <v>28</v>
      </c>
      <c r="U98" s="21"/>
      <c r="V98" s="22"/>
    </row>
    <row r="99" spans="1:23" ht="18">
      <c r="T99" s="27" t="s">
        <v>29</v>
      </c>
      <c r="V99" s="22"/>
    </row>
    <row r="100" spans="1:23" ht="18.75" thickBot="1">
      <c r="T100" s="28" t="s">
        <v>30</v>
      </c>
      <c r="V100" s="22"/>
    </row>
  </sheetData>
  <sheetProtection password="C99B" sheet="1" objects="1" scenarios="1" selectLockedCells="1"/>
  <mergeCells count="37">
    <mergeCell ref="A96:R96"/>
    <mergeCell ref="A94:R94"/>
    <mergeCell ref="A95:R95"/>
    <mergeCell ref="A93:R93"/>
    <mergeCell ref="A1:V1"/>
    <mergeCell ref="A2:A4"/>
    <mergeCell ref="B2:B4"/>
    <mergeCell ref="C2:C4"/>
    <mergeCell ref="D2:D4"/>
    <mergeCell ref="S2:S4"/>
    <mergeCell ref="E2:E4"/>
    <mergeCell ref="Q2:Q4"/>
    <mergeCell ref="R2:R4"/>
    <mergeCell ref="T2:V3"/>
    <mergeCell ref="B75:R75"/>
    <mergeCell ref="B72:B74"/>
    <mergeCell ref="B71:R71"/>
    <mergeCell ref="F2:M3"/>
    <mergeCell ref="N2:N4"/>
    <mergeCell ref="O2:O4"/>
    <mergeCell ref="P2:P4"/>
    <mergeCell ref="A97:D97"/>
    <mergeCell ref="B41:R41"/>
    <mergeCell ref="B58:R58"/>
    <mergeCell ref="B65:R65"/>
    <mergeCell ref="B66:R66"/>
    <mergeCell ref="B67:B70"/>
    <mergeCell ref="E85:G85"/>
    <mergeCell ref="E91:G91"/>
    <mergeCell ref="A5:A84"/>
    <mergeCell ref="B6:B24"/>
    <mergeCell ref="B76:B84"/>
    <mergeCell ref="B42:B57"/>
    <mergeCell ref="B27:B40"/>
    <mergeCell ref="B59:B64"/>
    <mergeCell ref="B5:R5"/>
    <mergeCell ref="B25:R25"/>
  </mergeCells>
  <conditionalFormatting sqref="P86:P90 P6:P24 P27:P40 P92 P42:P57 P59:P64 P67:P70 P72:P74 P77:P84">
    <cfRule type="expression" dxfId="46" priority="22" stopIfTrue="1">
      <formula>W6=0</formula>
    </cfRule>
  </conditionalFormatting>
  <conditionalFormatting sqref="P67">
    <cfRule type="expression" dxfId="45" priority="18" stopIfTrue="1">
      <formula>W67=0</formula>
    </cfRule>
  </conditionalFormatting>
  <conditionalFormatting sqref="P76">
    <cfRule type="expression" dxfId="44" priority="17" stopIfTrue="1">
      <formula>W76=0</formula>
    </cfRule>
  </conditionalFormatting>
  <conditionalFormatting sqref="P26">
    <cfRule type="expression" dxfId="43" priority="16" stopIfTrue="1">
      <formula>W26=0</formula>
    </cfRule>
  </conditionalFormatting>
  <conditionalFormatting sqref="P86:P90">
    <cfRule type="expression" dxfId="42" priority="15" stopIfTrue="1">
      <formula>W86=0</formula>
    </cfRule>
  </conditionalFormatting>
  <conditionalFormatting sqref="P92">
    <cfRule type="expression" dxfId="41" priority="14" stopIfTrue="1">
      <formula>W92=0</formula>
    </cfRule>
  </conditionalFormatting>
  <conditionalFormatting sqref="P6:P24">
    <cfRule type="expression" dxfId="40" priority="13" stopIfTrue="1">
      <formula>W6=0</formula>
    </cfRule>
  </conditionalFormatting>
  <conditionalFormatting sqref="P26:P29">
    <cfRule type="expression" dxfId="39" priority="12" stopIfTrue="1">
      <formula>W26=0</formula>
    </cfRule>
  </conditionalFormatting>
  <conditionalFormatting sqref="P30:P40">
    <cfRule type="expression" dxfId="38" priority="11" stopIfTrue="1">
      <formula>W30=0</formula>
    </cfRule>
  </conditionalFormatting>
  <conditionalFormatting sqref="P42:P43">
    <cfRule type="expression" dxfId="37" priority="10" stopIfTrue="1">
      <formula>W42=0</formula>
    </cfRule>
  </conditionalFormatting>
  <conditionalFormatting sqref="P44:P45">
    <cfRule type="expression" dxfId="36" priority="9" stopIfTrue="1">
      <formula>W44=0</formula>
    </cfRule>
  </conditionalFormatting>
  <conditionalFormatting sqref="P46">
    <cfRule type="expression" dxfId="35" priority="8" stopIfTrue="1">
      <formula>W46=0</formula>
    </cfRule>
  </conditionalFormatting>
  <conditionalFormatting sqref="P47:P57">
    <cfRule type="expression" dxfId="34" priority="7" stopIfTrue="1">
      <formula>W47=0</formula>
    </cfRule>
  </conditionalFormatting>
  <conditionalFormatting sqref="P59:P64">
    <cfRule type="expression" dxfId="33" priority="6" stopIfTrue="1">
      <formula>W59=0</formula>
    </cfRule>
  </conditionalFormatting>
  <conditionalFormatting sqref="P67:P70">
    <cfRule type="expression" dxfId="32" priority="5" stopIfTrue="1">
      <formula>W67=0</formula>
    </cfRule>
  </conditionalFormatting>
  <conditionalFormatting sqref="P72:P74">
    <cfRule type="expression" dxfId="31" priority="4" stopIfTrue="1">
      <formula>W72=0</formula>
    </cfRule>
  </conditionalFormatting>
  <conditionalFormatting sqref="P77:P84">
    <cfRule type="expression" dxfId="30" priority="3" stopIfTrue="1">
      <formula>W77=0</formula>
    </cfRule>
  </conditionalFormatting>
  <conditionalFormatting sqref="P76">
    <cfRule type="expression" dxfId="29" priority="2" stopIfTrue="1">
      <formula>W76=0</formula>
    </cfRule>
  </conditionalFormatting>
  <conditionalFormatting sqref="P76">
    <cfRule type="expression" dxfId="28" priority="1" stopIfTrue="1">
      <formula>W76=0</formula>
    </cfRule>
  </conditionalFormatting>
  <printOptions horizontalCentered="1"/>
  <pageMargins left="0.74803149606299213" right="0.74803149606299213" top="1.159375" bottom="0.98425196850393704" header="0.51181102362204722" footer="0.51181102362204722"/>
  <pageSetup paperSize="9" scale="70" fitToHeight="15" orientation="landscape" horizontalDpi="300" verticalDpi="300" r:id="rId1"/>
  <headerFooter alignWithMargins="0">
    <oddHeader>&amp;L&amp;G&amp;C&amp;"Arial,Bold"&amp;16&amp;KFF0000
Confidential&amp;R&amp;"Arial,Bold"&amp;12
&amp;16Clause 7: Support</oddHeader>
    <oddFooter>&amp;L&amp;9© Licensed to the Institute of Business Continuity Management 2012.  All Rights Reserved
     Registered No. 2012/00473608&amp;RPage &amp;P of &amp;N</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F446"/>
  <sheetViews>
    <sheetView tabSelected="1" zoomScale="115" zoomScaleNormal="115" zoomScaleSheetLayoutView="75" zoomScalePageLayoutView="90" workbookViewId="0">
      <pane ySplit="4" topLeftCell="A242" activePane="bottomLeft" state="frozen"/>
      <selection activeCell="AK34" sqref="AK34"/>
      <selection pane="bottomLeft" activeCell="G247" sqref="G247"/>
    </sheetView>
  </sheetViews>
  <sheetFormatPr defaultRowHeight="12.75" outlineLevelCol="1"/>
  <cols>
    <col min="1" max="1" width="7" style="24" customWidth="1"/>
    <col min="2" max="2" width="5.5703125" style="24" customWidth="1"/>
    <col min="3" max="3" width="8.42578125" style="24" customWidth="1"/>
    <col min="4" max="4" width="61" style="24" customWidth="1"/>
    <col min="5" max="5" width="6.7109375" style="24" hidden="1" customWidth="1" outlineLevel="1"/>
    <col min="6" max="6" width="5.7109375" style="24" customWidth="1" collapsed="1"/>
    <col min="7" max="7" width="7.28515625" style="24" customWidth="1"/>
    <col min="8" max="11" width="3.42578125" style="24" hidden="1" customWidth="1"/>
    <col min="12" max="12" width="6.28515625" style="24" customWidth="1"/>
    <col min="13" max="13" width="5.7109375" style="24" customWidth="1"/>
    <col min="14" max="14" width="7.7109375" style="24" hidden="1" customWidth="1" outlineLevel="1"/>
    <col min="15" max="15" width="7.140625" style="24" hidden="1" customWidth="1" outlineLevel="1"/>
    <col min="16" max="16" width="6.85546875" style="24" hidden="1" customWidth="1" outlineLevel="1"/>
    <col min="17" max="17" width="9.140625" style="24" hidden="1" customWidth="1" outlineLevel="1" collapsed="1"/>
    <col min="18" max="18" width="72.5703125" style="24" customWidth="1" collapsed="1"/>
    <col min="19" max="19" width="29.42578125" style="24" hidden="1" customWidth="1"/>
    <col min="20" max="20" width="40.7109375" style="24" hidden="1" customWidth="1"/>
    <col min="21" max="21" width="0" style="24" hidden="1" customWidth="1"/>
    <col min="22" max="22" width="8.85546875" style="24" hidden="1" customWidth="1"/>
    <col min="23" max="23" width="7" style="24" hidden="1" customWidth="1"/>
    <col min="24" max="24" width="0.140625" style="21" hidden="1" customWidth="1"/>
    <col min="25" max="25" width="4.28515625" style="21" hidden="1" customWidth="1"/>
    <col min="26" max="26" width="8" style="21" hidden="1" customWidth="1"/>
    <col min="27" max="16384" width="9.140625" style="21"/>
  </cols>
  <sheetData>
    <row r="1" spans="1:27" s="53" customFormat="1" ht="81" customHeight="1">
      <c r="A1" s="352" t="s">
        <v>1804</v>
      </c>
      <c r="B1" s="352"/>
      <c r="C1" s="352"/>
      <c r="D1" s="352"/>
      <c r="E1" s="352"/>
      <c r="F1" s="352"/>
      <c r="G1" s="352"/>
      <c r="H1" s="352"/>
      <c r="I1" s="352"/>
      <c r="J1" s="352"/>
      <c r="K1" s="352"/>
      <c r="L1" s="352"/>
      <c r="M1" s="352"/>
      <c r="N1" s="352"/>
      <c r="O1" s="352"/>
      <c r="P1" s="352"/>
      <c r="Q1" s="352"/>
      <c r="R1" s="352"/>
      <c r="S1" s="352"/>
      <c r="T1" s="352"/>
      <c r="U1" s="352"/>
      <c r="V1" s="352"/>
      <c r="Z1" s="82"/>
      <c r="AA1" s="82"/>
    </row>
    <row r="2" spans="1:27" ht="12.75" customHeight="1">
      <c r="A2" s="296" t="s">
        <v>148</v>
      </c>
      <c r="B2" s="299" t="s">
        <v>35</v>
      </c>
      <c r="C2" s="302" t="s">
        <v>36</v>
      </c>
      <c r="D2" s="305" t="s">
        <v>37</v>
      </c>
      <c r="E2" s="308" t="s">
        <v>39</v>
      </c>
      <c r="F2" s="330" t="s">
        <v>40</v>
      </c>
      <c r="G2" s="331"/>
      <c r="H2" s="331"/>
      <c r="I2" s="331"/>
      <c r="J2" s="331"/>
      <c r="K2" s="331"/>
      <c r="L2" s="331"/>
      <c r="M2" s="332"/>
      <c r="N2" s="308" t="s">
        <v>41</v>
      </c>
      <c r="O2" s="308" t="s">
        <v>42</v>
      </c>
      <c r="P2" s="308" t="s">
        <v>43</v>
      </c>
      <c r="Q2" s="305" t="s">
        <v>44</v>
      </c>
      <c r="R2" s="351" t="s">
        <v>147</v>
      </c>
      <c r="S2" s="305" t="s">
        <v>45</v>
      </c>
      <c r="T2" s="311" t="s">
        <v>98</v>
      </c>
      <c r="U2" s="312"/>
      <c r="V2" s="313"/>
      <c r="W2" s="1"/>
      <c r="Z2" s="84"/>
    </row>
    <row r="3" spans="1:27" s="7" customFormat="1" ht="12.75" customHeight="1">
      <c r="A3" s="297"/>
      <c r="B3" s="300"/>
      <c r="C3" s="303"/>
      <c r="D3" s="306"/>
      <c r="E3" s="309"/>
      <c r="F3" s="333"/>
      <c r="G3" s="334"/>
      <c r="H3" s="334"/>
      <c r="I3" s="334"/>
      <c r="J3" s="334"/>
      <c r="K3" s="334"/>
      <c r="L3" s="334"/>
      <c r="M3" s="335"/>
      <c r="N3" s="309"/>
      <c r="O3" s="339"/>
      <c r="P3" s="309"/>
      <c r="Q3" s="306"/>
      <c r="R3" s="306"/>
      <c r="S3" s="306"/>
      <c r="T3" s="314"/>
      <c r="U3" s="315"/>
      <c r="V3" s="316"/>
      <c r="W3" s="1"/>
      <c r="Z3" s="83"/>
    </row>
    <row r="4" spans="1:27" s="7" customFormat="1" ht="87.75" customHeight="1">
      <c r="A4" s="298"/>
      <c r="B4" s="301"/>
      <c r="C4" s="304"/>
      <c r="D4" s="307"/>
      <c r="E4" s="310"/>
      <c r="F4" s="2" t="s">
        <v>99</v>
      </c>
      <c r="G4" s="3" t="s">
        <v>34</v>
      </c>
      <c r="H4" s="3">
        <v>0.4</v>
      </c>
      <c r="I4" s="3">
        <v>0.6</v>
      </c>
      <c r="J4" s="3">
        <v>0.8</v>
      </c>
      <c r="K4" s="3">
        <v>0.9</v>
      </c>
      <c r="L4" s="2" t="s">
        <v>100</v>
      </c>
      <c r="M4" s="4" t="s">
        <v>101</v>
      </c>
      <c r="N4" s="310"/>
      <c r="O4" s="340"/>
      <c r="P4" s="310"/>
      <c r="Q4" s="307"/>
      <c r="R4" s="307"/>
      <c r="S4" s="307"/>
      <c r="T4" s="5" t="s">
        <v>102</v>
      </c>
      <c r="U4" s="5" t="s">
        <v>103</v>
      </c>
      <c r="V4" s="2" t="s">
        <v>104</v>
      </c>
      <c r="W4" s="6" t="s">
        <v>105</v>
      </c>
      <c r="Z4" s="83"/>
    </row>
    <row r="5" spans="1:27" ht="23.25" customHeight="1">
      <c r="A5" s="328" t="s">
        <v>340</v>
      </c>
      <c r="B5" s="318" t="s">
        <v>590</v>
      </c>
      <c r="C5" s="319"/>
      <c r="D5" s="319"/>
      <c r="E5" s="319"/>
      <c r="F5" s="319"/>
      <c r="G5" s="319"/>
      <c r="H5" s="319"/>
      <c r="I5" s="319"/>
      <c r="J5" s="319"/>
      <c r="K5" s="319"/>
      <c r="L5" s="319"/>
      <c r="M5" s="319"/>
      <c r="N5" s="319"/>
      <c r="O5" s="319"/>
      <c r="P5" s="319"/>
      <c r="Q5" s="319"/>
      <c r="R5" s="320"/>
      <c r="S5" s="17"/>
      <c r="T5" s="17"/>
      <c r="U5" s="17"/>
      <c r="V5" s="18"/>
      <c r="W5" s="21"/>
    </row>
    <row r="6" spans="1:27" ht="72.75" customHeight="1">
      <c r="A6" s="329"/>
      <c r="B6" s="336">
        <v>12</v>
      </c>
      <c r="C6" s="94" t="s">
        <v>966</v>
      </c>
      <c r="D6" s="79" t="s">
        <v>747</v>
      </c>
      <c r="E6" s="39">
        <f>SUM(F6:M6)</f>
        <v>0</v>
      </c>
      <c r="F6" s="9"/>
      <c r="G6" s="9"/>
      <c r="H6" s="9"/>
      <c r="I6" s="9"/>
      <c r="J6" s="9"/>
      <c r="K6" s="9"/>
      <c r="L6" s="9"/>
      <c r="M6" s="9"/>
      <c r="N6" s="10" t="str">
        <f t="shared" ref="N6:N11" si="0">pratesl(E6,M6,L6,F6,G6,H6,I6,J6,K6)</f>
        <v/>
      </c>
      <c r="O6" s="11" t="str">
        <f t="shared" ref="O6:O11" si="1">IF($B$7="","1",1/$B$7)</f>
        <v>1</v>
      </c>
      <c r="P6" s="10" t="str">
        <f t="shared" ref="P6:P11" si="2">IF(E6=0,"",IF(ISNUMBER(N6),N6*O6,0))</f>
        <v/>
      </c>
      <c r="Q6" s="38" t="str">
        <f t="shared" ref="Q6:Q11" si="3">IF(COUNT(F6:L6)&gt;0,IF(SUM(W6:W6)&gt;0,SUM(P6:P6)/SUM(W6:W6),SUM(P6:P6)),"")</f>
        <v/>
      </c>
      <c r="R6" s="48"/>
      <c r="S6" s="48"/>
      <c r="T6" s="48"/>
      <c r="U6" s="48"/>
      <c r="V6" s="12"/>
      <c r="W6" s="1" t="str">
        <f>IF((COUNT(M6)-COUNT(F6:L6))=1,0,O6)</f>
        <v>1</v>
      </c>
    </row>
    <row r="7" spans="1:27" ht="44.25" customHeight="1">
      <c r="A7" s="329"/>
      <c r="B7" s="337"/>
      <c r="C7" s="108" t="s">
        <v>967</v>
      </c>
      <c r="D7" s="67" t="s">
        <v>1798</v>
      </c>
      <c r="E7" s="39">
        <f>SUM(F7:M7)</f>
        <v>0</v>
      </c>
      <c r="F7" s="9"/>
      <c r="G7" s="9"/>
      <c r="H7" s="9"/>
      <c r="I7" s="9"/>
      <c r="J7" s="9"/>
      <c r="K7" s="9"/>
      <c r="L7" s="9"/>
      <c r="M7" s="9"/>
      <c r="N7" s="10" t="str">
        <f t="shared" si="0"/>
        <v/>
      </c>
      <c r="O7" s="11" t="str">
        <f t="shared" si="1"/>
        <v>1</v>
      </c>
      <c r="P7" s="10" t="str">
        <f t="shared" si="2"/>
        <v/>
      </c>
      <c r="Q7" s="38" t="str">
        <f t="shared" si="3"/>
        <v/>
      </c>
      <c r="R7" s="151"/>
      <c r="S7" s="48"/>
      <c r="T7" s="48"/>
      <c r="U7" s="48"/>
      <c r="V7" s="12"/>
      <c r="W7" s="1" t="str">
        <f>IF((COUNT(M7)-COUNT(F7:L7))=1,0,O7)</f>
        <v>1</v>
      </c>
    </row>
    <row r="8" spans="1:27" ht="33.75" customHeight="1">
      <c r="A8" s="329"/>
      <c r="B8" s="337"/>
      <c r="C8" s="108" t="s">
        <v>968</v>
      </c>
      <c r="D8" s="67" t="s">
        <v>748</v>
      </c>
      <c r="E8" s="39">
        <f>SUM(F8:M8)</f>
        <v>0</v>
      </c>
      <c r="F8" s="9"/>
      <c r="G8" s="9"/>
      <c r="H8" s="9"/>
      <c r="I8" s="9"/>
      <c r="J8" s="9"/>
      <c r="K8" s="9"/>
      <c r="L8" s="9"/>
      <c r="M8" s="9"/>
      <c r="N8" s="10" t="str">
        <f t="shared" si="0"/>
        <v/>
      </c>
      <c r="O8" s="11" t="str">
        <f t="shared" si="1"/>
        <v>1</v>
      </c>
      <c r="P8" s="10" t="str">
        <f t="shared" si="2"/>
        <v/>
      </c>
      <c r="Q8" s="38" t="str">
        <f t="shared" si="3"/>
        <v/>
      </c>
      <c r="R8" s="151"/>
      <c r="S8" s="48"/>
      <c r="T8" s="48"/>
      <c r="U8" s="48"/>
      <c r="V8" s="12"/>
      <c r="W8" s="1" t="str">
        <f>IF((COUNT(M8)-COUNT(F8:L8))=1,0,O8)</f>
        <v>1</v>
      </c>
    </row>
    <row r="9" spans="1:27" ht="31.5" customHeight="1">
      <c r="A9" s="329"/>
      <c r="B9" s="337"/>
      <c r="C9" s="108" t="s">
        <v>1233</v>
      </c>
      <c r="D9" s="143" t="s">
        <v>636</v>
      </c>
      <c r="E9" s="39">
        <f>SUM(F9:M9)</f>
        <v>0</v>
      </c>
      <c r="F9" s="9"/>
      <c r="G9" s="9"/>
      <c r="H9" s="9"/>
      <c r="I9" s="9"/>
      <c r="J9" s="9"/>
      <c r="K9" s="9"/>
      <c r="L9" s="9"/>
      <c r="M9" s="9"/>
      <c r="N9" s="10" t="str">
        <f t="shared" si="0"/>
        <v/>
      </c>
      <c r="O9" s="11" t="str">
        <f t="shared" si="1"/>
        <v>1</v>
      </c>
      <c r="P9" s="10" t="str">
        <f t="shared" si="2"/>
        <v/>
      </c>
      <c r="Q9" s="38" t="str">
        <f t="shared" si="3"/>
        <v/>
      </c>
      <c r="R9" s="151"/>
      <c r="S9" s="48"/>
      <c r="T9" s="48"/>
      <c r="U9" s="48"/>
      <c r="V9" s="12"/>
      <c r="W9" s="1" t="str">
        <f>IF((COUNT(M9)-COUNT(F9:L9))=1,0,O9)</f>
        <v>1</v>
      </c>
    </row>
    <row r="10" spans="1:27" ht="32.25" customHeight="1">
      <c r="A10" s="329"/>
      <c r="B10" s="337"/>
      <c r="C10" s="108" t="s">
        <v>1234</v>
      </c>
      <c r="D10" s="67" t="s">
        <v>639</v>
      </c>
      <c r="E10" s="39">
        <f>SUM(F10:M10)</f>
        <v>0</v>
      </c>
      <c r="F10" s="9"/>
      <c r="G10" s="9"/>
      <c r="H10" s="9"/>
      <c r="I10" s="9"/>
      <c r="J10" s="9"/>
      <c r="K10" s="9"/>
      <c r="L10" s="9"/>
      <c r="M10" s="9"/>
      <c r="N10" s="10" t="str">
        <f t="shared" si="0"/>
        <v/>
      </c>
      <c r="O10" s="11" t="str">
        <f t="shared" si="1"/>
        <v>1</v>
      </c>
      <c r="P10" s="10" t="str">
        <f t="shared" si="2"/>
        <v/>
      </c>
      <c r="Q10" s="38" t="str">
        <f t="shared" si="3"/>
        <v/>
      </c>
      <c r="R10" s="48"/>
      <c r="S10" s="48"/>
      <c r="T10" s="48"/>
      <c r="U10" s="48"/>
      <c r="V10" s="12"/>
      <c r="W10" s="1" t="str">
        <f>IF((COUNT(M10)-COUNT(F10:L10))=1,0,O10)</f>
        <v>1</v>
      </c>
    </row>
    <row r="11" spans="1:27" ht="35.25" customHeight="1">
      <c r="A11" s="329"/>
      <c r="B11" s="337"/>
      <c r="C11" s="108" t="s">
        <v>1235</v>
      </c>
      <c r="D11" s="67" t="s">
        <v>638</v>
      </c>
      <c r="E11" s="39">
        <f t="shared" ref="E11:E17" si="4">SUM(F11:M11)</f>
        <v>0</v>
      </c>
      <c r="F11" s="9"/>
      <c r="G11" s="9"/>
      <c r="H11" s="9"/>
      <c r="I11" s="9"/>
      <c r="J11" s="9"/>
      <c r="K11" s="9"/>
      <c r="L11" s="9"/>
      <c r="M11" s="9"/>
      <c r="N11" s="10" t="str">
        <f t="shared" si="0"/>
        <v/>
      </c>
      <c r="O11" s="11" t="str">
        <f t="shared" si="1"/>
        <v>1</v>
      </c>
      <c r="P11" s="10" t="str">
        <f t="shared" si="2"/>
        <v/>
      </c>
      <c r="Q11" s="38" t="str">
        <f t="shared" si="3"/>
        <v/>
      </c>
      <c r="R11" s="48"/>
      <c r="S11" s="48"/>
      <c r="T11" s="48"/>
      <c r="U11" s="48"/>
      <c r="V11" s="12"/>
      <c r="W11" s="1" t="str">
        <f t="shared" ref="W11:W17" si="5">IF((COUNT(M11)-COUNT(F11:L11))=1,0,O11)</f>
        <v>1</v>
      </c>
    </row>
    <row r="12" spans="1:27" ht="42.75" customHeight="1">
      <c r="A12" s="329"/>
      <c r="B12" s="337"/>
      <c r="C12" s="108" t="s">
        <v>1236</v>
      </c>
      <c r="D12" s="67" t="s">
        <v>640</v>
      </c>
      <c r="E12" s="39">
        <f t="shared" si="4"/>
        <v>0</v>
      </c>
      <c r="F12" s="9"/>
      <c r="G12" s="9"/>
      <c r="H12" s="9"/>
      <c r="I12" s="9"/>
      <c r="J12" s="9"/>
      <c r="K12" s="9"/>
      <c r="L12" s="9"/>
      <c r="M12" s="9"/>
      <c r="N12" s="10" t="str">
        <f t="shared" ref="N12:N17" si="6">pratesl(E12,M12,L12,F12,G12,H12,I12,J12,K12)</f>
        <v/>
      </c>
      <c r="O12" s="11" t="str">
        <f t="shared" ref="O12:O17" si="7">IF($B$7="","1",1/$B$7)</f>
        <v>1</v>
      </c>
      <c r="P12" s="10" t="str">
        <f t="shared" ref="P12:P17" si="8">IF(E12=0,"",IF(ISNUMBER(N12),N12*O12,0))</f>
        <v/>
      </c>
      <c r="Q12" s="38" t="str">
        <f t="shared" ref="Q12:Q17" si="9">IF(COUNT(F12:L12)&gt;0,IF(SUM(W12:W12)&gt;0,SUM(P12:P12)/SUM(W12:W12),SUM(P12:P12)),"")</f>
        <v/>
      </c>
      <c r="R12" s="48"/>
      <c r="S12" s="48"/>
      <c r="T12" s="48"/>
      <c r="U12" s="48"/>
      <c r="V12" s="12"/>
      <c r="W12" s="1" t="str">
        <f t="shared" si="5"/>
        <v>1</v>
      </c>
    </row>
    <row r="13" spans="1:27" ht="71.25" customHeight="1">
      <c r="A13" s="329"/>
      <c r="B13" s="337"/>
      <c r="C13" s="108" t="s">
        <v>1237</v>
      </c>
      <c r="D13" s="67" t="s">
        <v>750</v>
      </c>
      <c r="E13" s="39">
        <f t="shared" si="4"/>
        <v>0</v>
      </c>
      <c r="F13" s="9"/>
      <c r="G13" s="9"/>
      <c r="H13" s="9"/>
      <c r="I13" s="9"/>
      <c r="J13" s="9"/>
      <c r="K13" s="9"/>
      <c r="L13" s="9"/>
      <c r="M13" s="9"/>
      <c r="N13" s="10" t="str">
        <f t="shared" si="6"/>
        <v/>
      </c>
      <c r="O13" s="11" t="str">
        <f t="shared" si="7"/>
        <v>1</v>
      </c>
      <c r="P13" s="10" t="str">
        <f t="shared" si="8"/>
        <v/>
      </c>
      <c r="Q13" s="38" t="str">
        <f t="shared" si="9"/>
        <v/>
      </c>
      <c r="R13" s="48"/>
      <c r="S13" s="48"/>
      <c r="T13" s="48"/>
      <c r="U13" s="48"/>
      <c r="V13" s="12"/>
      <c r="W13" s="1" t="str">
        <f t="shared" si="5"/>
        <v>1</v>
      </c>
    </row>
    <row r="14" spans="1:27" ht="69" customHeight="1">
      <c r="A14" s="329"/>
      <c r="B14" s="337"/>
      <c r="C14" s="108" t="s">
        <v>1238</v>
      </c>
      <c r="D14" s="67" t="s">
        <v>749</v>
      </c>
      <c r="E14" s="39">
        <f t="shared" si="4"/>
        <v>0</v>
      </c>
      <c r="F14" s="9"/>
      <c r="G14" s="9"/>
      <c r="H14" s="9"/>
      <c r="I14" s="9"/>
      <c r="J14" s="9"/>
      <c r="K14" s="9"/>
      <c r="L14" s="9"/>
      <c r="M14" s="9"/>
      <c r="N14" s="10" t="str">
        <f t="shared" si="6"/>
        <v/>
      </c>
      <c r="O14" s="11" t="str">
        <f t="shared" si="7"/>
        <v>1</v>
      </c>
      <c r="P14" s="10" t="str">
        <f t="shared" si="8"/>
        <v/>
      </c>
      <c r="Q14" s="38" t="str">
        <f t="shared" si="9"/>
        <v/>
      </c>
      <c r="R14" s="48"/>
      <c r="S14" s="48"/>
      <c r="T14" s="48"/>
      <c r="U14" s="48"/>
      <c r="V14" s="12"/>
      <c r="W14" s="1" t="str">
        <f t="shared" si="5"/>
        <v>1</v>
      </c>
    </row>
    <row r="15" spans="1:27" ht="46.5" customHeight="1">
      <c r="A15" s="329"/>
      <c r="B15" s="337"/>
      <c r="C15" s="108" t="s">
        <v>1239</v>
      </c>
      <c r="D15" s="67" t="s">
        <v>637</v>
      </c>
      <c r="E15" s="39">
        <f t="shared" si="4"/>
        <v>0</v>
      </c>
      <c r="F15" s="9"/>
      <c r="G15" s="9"/>
      <c r="H15" s="9"/>
      <c r="I15" s="9"/>
      <c r="J15" s="9"/>
      <c r="K15" s="9"/>
      <c r="L15" s="9"/>
      <c r="M15" s="9"/>
      <c r="N15" s="10" t="str">
        <f t="shared" si="6"/>
        <v/>
      </c>
      <c r="O15" s="11" t="str">
        <f t="shared" si="7"/>
        <v>1</v>
      </c>
      <c r="P15" s="10" t="str">
        <f t="shared" si="8"/>
        <v/>
      </c>
      <c r="Q15" s="38" t="str">
        <f t="shared" si="9"/>
        <v/>
      </c>
      <c r="R15" s="48"/>
      <c r="S15" s="48"/>
      <c r="T15" s="48"/>
      <c r="U15" s="48"/>
      <c r="V15" s="12"/>
      <c r="W15" s="1" t="str">
        <f t="shared" si="5"/>
        <v>1</v>
      </c>
    </row>
    <row r="16" spans="1:27" ht="47.25" customHeight="1">
      <c r="A16" s="329"/>
      <c r="B16" s="337"/>
      <c r="C16" s="108" t="s">
        <v>1240</v>
      </c>
      <c r="D16" s="67" t="s">
        <v>751</v>
      </c>
      <c r="E16" s="39">
        <f t="shared" si="4"/>
        <v>0</v>
      </c>
      <c r="F16" s="9"/>
      <c r="G16" s="9"/>
      <c r="H16" s="9"/>
      <c r="I16" s="9"/>
      <c r="J16" s="9"/>
      <c r="K16" s="9"/>
      <c r="L16" s="9"/>
      <c r="M16" s="9"/>
      <c r="N16" s="10" t="str">
        <f t="shared" si="6"/>
        <v/>
      </c>
      <c r="O16" s="11" t="str">
        <f t="shared" si="7"/>
        <v>1</v>
      </c>
      <c r="P16" s="10" t="str">
        <f t="shared" si="8"/>
        <v/>
      </c>
      <c r="Q16" s="38" t="str">
        <f t="shared" si="9"/>
        <v/>
      </c>
      <c r="R16" s="48"/>
      <c r="S16" s="48"/>
      <c r="T16" s="48"/>
      <c r="U16" s="48"/>
      <c r="V16" s="12"/>
      <c r="W16" s="1" t="str">
        <f t="shared" si="5"/>
        <v>1</v>
      </c>
    </row>
    <row r="17" spans="1:29" ht="45" customHeight="1">
      <c r="A17" s="329"/>
      <c r="B17" s="338"/>
      <c r="C17" s="108" t="s">
        <v>1241</v>
      </c>
      <c r="D17" s="143" t="s">
        <v>641</v>
      </c>
      <c r="E17" s="39">
        <f t="shared" si="4"/>
        <v>0</v>
      </c>
      <c r="F17" s="9"/>
      <c r="G17" s="9"/>
      <c r="H17" s="9"/>
      <c r="I17" s="9"/>
      <c r="J17" s="9"/>
      <c r="K17" s="9"/>
      <c r="L17" s="9"/>
      <c r="M17" s="9"/>
      <c r="N17" s="10" t="str">
        <f t="shared" si="6"/>
        <v/>
      </c>
      <c r="O17" s="11" t="str">
        <f t="shared" si="7"/>
        <v>1</v>
      </c>
      <c r="P17" s="10" t="str">
        <f t="shared" si="8"/>
        <v/>
      </c>
      <c r="Q17" s="38" t="str">
        <f t="shared" si="9"/>
        <v/>
      </c>
      <c r="R17" s="48"/>
      <c r="S17" s="48"/>
      <c r="T17" s="48"/>
      <c r="U17" s="48"/>
      <c r="V17" s="12"/>
      <c r="W17" s="1" t="str">
        <f t="shared" si="5"/>
        <v>1</v>
      </c>
    </row>
    <row r="18" spans="1:29" ht="21" customHeight="1">
      <c r="A18" s="329"/>
      <c r="B18" s="318" t="s">
        <v>366</v>
      </c>
      <c r="C18" s="319"/>
      <c r="D18" s="319"/>
      <c r="E18" s="319"/>
      <c r="F18" s="319"/>
      <c r="G18" s="319"/>
      <c r="H18" s="319"/>
      <c r="I18" s="319"/>
      <c r="J18" s="319"/>
      <c r="K18" s="319"/>
      <c r="L18" s="319"/>
      <c r="M18" s="319"/>
      <c r="N18" s="319"/>
      <c r="O18" s="319"/>
      <c r="P18" s="319"/>
      <c r="Q18" s="319"/>
      <c r="R18" s="320"/>
      <c r="S18" s="40"/>
      <c r="T18" s="15"/>
      <c r="U18" s="15"/>
      <c r="V18" s="16"/>
      <c r="W18" s="1"/>
    </row>
    <row r="19" spans="1:29" ht="21" customHeight="1">
      <c r="A19" s="329"/>
      <c r="B19" s="318" t="s">
        <v>365</v>
      </c>
      <c r="C19" s="319"/>
      <c r="D19" s="319"/>
      <c r="E19" s="319"/>
      <c r="F19" s="319"/>
      <c r="G19" s="319"/>
      <c r="H19" s="319"/>
      <c r="I19" s="319"/>
      <c r="J19" s="319"/>
      <c r="K19" s="319"/>
      <c r="L19" s="319"/>
      <c r="M19" s="319"/>
      <c r="N19" s="319"/>
      <c r="O19" s="319"/>
      <c r="P19" s="319"/>
      <c r="Q19" s="319"/>
      <c r="R19" s="320"/>
      <c r="S19" s="40"/>
      <c r="T19" s="15"/>
      <c r="U19" s="15"/>
      <c r="V19" s="16"/>
      <c r="W19" s="1"/>
    </row>
    <row r="20" spans="1:29" ht="31.5" customHeight="1">
      <c r="A20" s="329"/>
      <c r="B20" s="336">
        <v>48</v>
      </c>
      <c r="C20" s="104" t="s">
        <v>970</v>
      </c>
      <c r="D20" s="133" t="s">
        <v>556</v>
      </c>
      <c r="E20" s="39">
        <f t="shared" ref="E20:E67" si="10">SUM(F20:M20)</f>
        <v>0</v>
      </c>
      <c r="F20" s="9"/>
      <c r="G20" s="9"/>
      <c r="H20" s="9"/>
      <c r="I20" s="9"/>
      <c r="J20" s="9"/>
      <c r="K20" s="9"/>
      <c r="L20" s="9"/>
      <c r="M20" s="9"/>
      <c r="N20" s="10" t="str">
        <f t="shared" ref="N20:N67" si="11">pratesl(E20,M20,L20,F20,G20,H20,I20,J20,K20)</f>
        <v/>
      </c>
      <c r="O20" s="11" t="str">
        <f t="shared" ref="O20:O67" si="12">IF($B$7="","1",1/$B$7)</f>
        <v>1</v>
      </c>
      <c r="P20" s="10" t="str">
        <f t="shared" ref="P20:P67" si="13">IF(E20=0,"",IF(ISNUMBER(N20),N20*O20,0))</f>
        <v/>
      </c>
      <c r="Q20" s="38" t="str">
        <f t="shared" ref="Q20:Q67" si="14">IF(COUNT(F20:L20)&gt;0,IF(SUM(W20:W20)&gt;0,SUM(P20:P20)/SUM(W20:W20),SUM(P20:P20)),"")</f>
        <v/>
      </c>
      <c r="R20" s="48"/>
      <c r="S20" s="48"/>
      <c r="T20" s="48"/>
      <c r="U20" s="48"/>
      <c r="V20" s="12"/>
      <c r="W20" s="1" t="str">
        <f t="shared" ref="W20:W67" si="15">IF((COUNT(M20)-COUNT(F20:L20))=1,0,O20)</f>
        <v>1</v>
      </c>
      <c r="AC20" s="103"/>
    </row>
    <row r="21" spans="1:29" ht="29.25" customHeight="1">
      <c r="A21" s="329"/>
      <c r="B21" s="337"/>
      <c r="C21" s="106" t="s">
        <v>971</v>
      </c>
      <c r="D21" s="124" t="s">
        <v>364</v>
      </c>
      <c r="E21" s="39">
        <f t="shared" si="10"/>
        <v>0</v>
      </c>
      <c r="F21" s="9"/>
      <c r="G21" s="9"/>
      <c r="H21" s="9"/>
      <c r="I21" s="9"/>
      <c r="J21" s="9"/>
      <c r="K21" s="9"/>
      <c r="L21" s="9"/>
      <c r="M21" s="9"/>
      <c r="N21" s="10" t="str">
        <f t="shared" si="11"/>
        <v/>
      </c>
      <c r="O21" s="11" t="str">
        <f t="shared" si="12"/>
        <v>1</v>
      </c>
      <c r="P21" s="10" t="str">
        <f t="shared" si="13"/>
        <v/>
      </c>
      <c r="Q21" s="38" t="str">
        <f t="shared" si="14"/>
        <v/>
      </c>
      <c r="R21" s="48"/>
      <c r="S21" s="48"/>
      <c r="T21" s="48"/>
      <c r="U21" s="48"/>
      <c r="V21" s="12"/>
      <c r="W21" s="1" t="str">
        <f t="shared" si="15"/>
        <v>1</v>
      </c>
      <c r="AC21" s="103"/>
    </row>
    <row r="22" spans="1:29" ht="23.25" customHeight="1">
      <c r="A22" s="329"/>
      <c r="B22" s="337"/>
      <c r="C22" s="106" t="s">
        <v>972</v>
      </c>
      <c r="D22" s="129" t="s">
        <v>363</v>
      </c>
      <c r="E22" s="39">
        <f t="shared" si="10"/>
        <v>0</v>
      </c>
      <c r="F22" s="9"/>
      <c r="G22" s="9"/>
      <c r="H22" s="9"/>
      <c r="I22" s="9"/>
      <c r="J22" s="9"/>
      <c r="K22" s="9"/>
      <c r="L22" s="9"/>
      <c r="M22" s="9"/>
      <c r="N22" s="10" t="str">
        <f t="shared" si="11"/>
        <v/>
      </c>
      <c r="O22" s="11" t="str">
        <f t="shared" si="12"/>
        <v>1</v>
      </c>
      <c r="P22" s="10" t="str">
        <f t="shared" si="13"/>
        <v/>
      </c>
      <c r="Q22" s="38" t="str">
        <f t="shared" si="14"/>
        <v/>
      </c>
      <c r="R22" s="48"/>
      <c r="S22" s="48"/>
      <c r="T22" s="48"/>
      <c r="U22" s="48"/>
      <c r="V22" s="12"/>
      <c r="W22" s="1" t="str">
        <f t="shared" si="15"/>
        <v>1</v>
      </c>
      <c r="AC22" s="103"/>
    </row>
    <row r="23" spans="1:29" ht="23.25" customHeight="1">
      <c r="A23" s="329"/>
      <c r="B23" s="337"/>
      <c r="C23" s="106" t="s">
        <v>1381</v>
      </c>
      <c r="D23" s="123" t="s">
        <v>752</v>
      </c>
      <c r="E23" s="39">
        <f t="shared" si="10"/>
        <v>0</v>
      </c>
      <c r="F23" s="9"/>
      <c r="G23" s="9"/>
      <c r="H23" s="9"/>
      <c r="I23" s="9"/>
      <c r="J23" s="9"/>
      <c r="K23" s="9"/>
      <c r="L23" s="9"/>
      <c r="M23" s="9"/>
      <c r="N23" s="10" t="str">
        <f t="shared" si="11"/>
        <v/>
      </c>
      <c r="O23" s="11" t="str">
        <f t="shared" si="12"/>
        <v>1</v>
      </c>
      <c r="P23" s="10" t="str">
        <f t="shared" si="13"/>
        <v/>
      </c>
      <c r="Q23" s="38" t="str">
        <f t="shared" si="14"/>
        <v/>
      </c>
      <c r="R23" s="48"/>
      <c r="S23" s="48"/>
      <c r="T23" s="48"/>
      <c r="U23" s="48"/>
      <c r="V23" s="12"/>
      <c r="W23" s="1" t="str">
        <f t="shared" si="15"/>
        <v>1</v>
      </c>
      <c r="AC23" s="103"/>
    </row>
    <row r="24" spans="1:29" ht="31.5" customHeight="1">
      <c r="A24" s="329"/>
      <c r="B24" s="337"/>
      <c r="C24" s="106" t="s">
        <v>1382</v>
      </c>
      <c r="D24" s="124" t="s">
        <v>368</v>
      </c>
      <c r="E24" s="39">
        <f t="shared" si="10"/>
        <v>0</v>
      </c>
      <c r="F24" s="9"/>
      <c r="G24" s="9"/>
      <c r="H24" s="9"/>
      <c r="I24" s="9"/>
      <c r="J24" s="9"/>
      <c r="K24" s="9"/>
      <c r="L24" s="9"/>
      <c r="M24" s="9"/>
      <c r="N24" s="10" t="str">
        <f t="shared" si="11"/>
        <v/>
      </c>
      <c r="O24" s="11" t="str">
        <f t="shared" si="12"/>
        <v>1</v>
      </c>
      <c r="P24" s="10" t="str">
        <f t="shared" si="13"/>
        <v/>
      </c>
      <c r="Q24" s="38" t="str">
        <f t="shared" si="14"/>
        <v/>
      </c>
      <c r="R24" s="48"/>
      <c r="S24" s="48"/>
      <c r="T24" s="48"/>
      <c r="U24" s="48"/>
      <c r="V24" s="12"/>
      <c r="W24" s="1" t="str">
        <f t="shared" si="15"/>
        <v>1</v>
      </c>
      <c r="AC24" s="103"/>
    </row>
    <row r="25" spans="1:29" ht="34.5" customHeight="1">
      <c r="A25" s="329"/>
      <c r="B25" s="337"/>
      <c r="C25" s="106" t="s">
        <v>1383</v>
      </c>
      <c r="D25" s="124" t="s">
        <v>753</v>
      </c>
      <c r="E25" s="39">
        <f t="shared" si="10"/>
        <v>0</v>
      </c>
      <c r="F25" s="9"/>
      <c r="G25" s="9"/>
      <c r="H25" s="9"/>
      <c r="I25" s="9"/>
      <c r="J25" s="9"/>
      <c r="K25" s="9"/>
      <c r="L25" s="9"/>
      <c r="M25" s="9"/>
      <c r="N25" s="10" t="str">
        <f t="shared" si="11"/>
        <v/>
      </c>
      <c r="O25" s="11" t="str">
        <f t="shared" si="12"/>
        <v>1</v>
      </c>
      <c r="P25" s="10" t="str">
        <f t="shared" si="13"/>
        <v/>
      </c>
      <c r="Q25" s="38" t="str">
        <f t="shared" si="14"/>
        <v/>
      </c>
      <c r="R25" s="48"/>
      <c r="S25" s="48"/>
      <c r="T25" s="48"/>
      <c r="U25" s="48"/>
      <c r="V25" s="12"/>
      <c r="W25" s="1" t="str">
        <f t="shared" si="15"/>
        <v>1</v>
      </c>
      <c r="AC25" s="103"/>
    </row>
    <row r="26" spans="1:29" ht="32.25" customHeight="1">
      <c r="A26" s="329"/>
      <c r="B26" s="337"/>
      <c r="C26" s="106" t="s">
        <v>1384</v>
      </c>
      <c r="D26" s="124" t="s">
        <v>754</v>
      </c>
      <c r="E26" s="39">
        <f t="shared" si="10"/>
        <v>0</v>
      </c>
      <c r="F26" s="9"/>
      <c r="G26" s="9"/>
      <c r="H26" s="9"/>
      <c r="I26" s="9"/>
      <c r="J26" s="9"/>
      <c r="K26" s="9"/>
      <c r="L26" s="9"/>
      <c r="M26" s="9"/>
      <c r="N26" s="10" t="str">
        <f t="shared" si="11"/>
        <v/>
      </c>
      <c r="O26" s="11" t="str">
        <f t="shared" si="12"/>
        <v>1</v>
      </c>
      <c r="P26" s="10" t="str">
        <f t="shared" si="13"/>
        <v/>
      </c>
      <c r="Q26" s="38" t="str">
        <f t="shared" si="14"/>
        <v/>
      </c>
      <c r="R26" s="48"/>
      <c r="S26" s="48"/>
      <c r="T26" s="48"/>
      <c r="U26" s="48"/>
      <c r="V26" s="12"/>
      <c r="W26" s="1" t="str">
        <f t="shared" si="15"/>
        <v>1</v>
      </c>
      <c r="AC26" s="103"/>
    </row>
    <row r="27" spans="1:29" ht="30" customHeight="1">
      <c r="A27" s="329"/>
      <c r="B27" s="337"/>
      <c r="C27" s="106" t="s">
        <v>1385</v>
      </c>
      <c r="D27" s="124" t="s">
        <v>557</v>
      </c>
      <c r="E27" s="39">
        <f t="shared" si="10"/>
        <v>0</v>
      </c>
      <c r="F27" s="9"/>
      <c r="G27" s="9"/>
      <c r="H27" s="9"/>
      <c r="I27" s="9"/>
      <c r="J27" s="9"/>
      <c r="K27" s="9"/>
      <c r="L27" s="9"/>
      <c r="M27" s="9"/>
      <c r="N27" s="10" t="str">
        <f t="shared" si="11"/>
        <v/>
      </c>
      <c r="O27" s="11" t="str">
        <f t="shared" si="12"/>
        <v>1</v>
      </c>
      <c r="P27" s="10" t="str">
        <f t="shared" si="13"/>
        <v/>
      </c>
      <c r="Q27" s="38" t="str">
        <f t="shared" si="14"/>
        <v/>
      </c>
      <c r="R27" s="48"/>
      <c r="S27" s="48"/>
      <c r="T27" s="48"/>
      <c r="U27" s="48"/>
      <c r="V27" s="12"/>
      <c r="W27" s="1" t="str">
        <f t="shared" si="15"/>
        <v>1</v>
      </c>
      <c r="AC27" s="103"/>
    </row>
    <row r="28" spans="1:29" ht="44.25" customHeight="1">
      <c r="A28" s="329"/>
      <c r="B28" s="337"/>
      <c r="C28" s="106" t="s">
        <v>1386</v>
      </c>
      <c r="D28" s="124" t="s">
        <v>1797</v>
      </c>
      <c r="E28" s="39">
        <f t="shared" si="10"/>
        <v>0</v>
      </c>
      <c r="F28" s="9"/>
      <c r="G28" s="9"/>
      <c r="H28" s="9"/>
      <c r="I28" s="9"/>
      <c r="J28" s="9"/>
      <c r="K28" s="9"/>
      <c r="L28" s="9"/>
      <c r="M28" s="9"/>
      <c r="N28" s="10" t="str">
        <f t="shared" si="11"/>
        <v/>
      </c>
      <c r="O28" s="11" t="str">
        <f t="shared" si="12"/>
        <v>1</v>
      </c>
      <c r="P28" s="10" t="str">
        <f t="shared" si="13"/>
        <v/>
      </c>
      <c r="Q28" s="38" t="str">
        <f t="shared" si="14"/>
        <v/>
      </c>
      <c r="R28" s="48"/>
      <c r="S28" s="48"/>
      <c r="T28" s="48"/>
      <c r="U28" s="48"/>
      <c r="V28" s="12"/>
      <c r="W28" s="1" t="str">
        <f t="shared" si="15"/>
        <v>1</v>
      </c>
      <c r="AC28" s="103"/>
    </row>
    <row r="29" spans="1:29" ht="40.5" customHeight="1">
      <c r="A29" s="329"/>
      <c r="B29" s="337"/>
      <c r="C29" s="106" t="s">
        <v>1387</v>
      </c>
      <c r="D29" s="124" t="s">
        <v>371</v>
      </c>
      <c r="E29" s="39">
        <f t="shared" si="10"/>
        <v>0</v>
      </c>
      <c r="F29" s="9"/>
      <c r="G29" s="9"/>
      <c r="H29" s="9"/>
      <c r="I29" s="9"/>
      <c r="J29" s="9"/>
      <c r="K29" s="9"/>
      <c r="L29" s="9"/>
      <c r="M29" s="9"/>
      <c r="N29" s="10" t="str">
        <f t="shared" si="11"/>
        <v/>
      </c>
      <c r="O29" s="11" t="str">
        <f t="shared" si="12"/>
        <v>1</v>
      </c>
      <c r="P29" s="10" t="str">
        <f t="shared" si="13"/>
        <v/>
      </c>
      <c r="Q29" s="38" t="str">
        <f t="shared" si="14"/>
        <v/>
      </c>
      <c r="R29" s="48"/>
      <c r="S29" s="48"/>
      <c r="T29" s="48"/>
      <c r="U29" s="48"/>
      <c r="V29" s="12"/>
      <c r="W29" s="1" t="str">
        <f t="shared" si="15"/>
        <v>1</v>
      </c>
      <c r="AC29" s="103"/>
    </row>
    <row r="30" spans="1:29" ht="30" customHeight="1">
      <c r="A30" s="329"/>
      <c r="B30" s="337"/>
      <c r="C30" s="106" t="s">
        <v>1388</v>
      </c>
      <c r="D30" s="124" t="s">
        <v>552</v>
      </c>
      <c r="E30" s="39">
        <f t="shared" si="10"/>
        <v>0</v>
      </c>
      <c r="F30" s="9"/>
      <c r="G30" s="9"/>
      <c r="H30" s="9"/>
      <c r="I30" s="9"/>
      <c r="J30" s="9"/>
      <c r="K30" s="9"/>
      <c r="L30" s="9"/>
      <c r="M30" s="9"/>
      <c r="N30" s="10" t="str">
        <f t="shared" si="11"/>
        <v/>
      </c>
      <c r="O30" s="11" t="str">
        <f t="shared" si="12"/>
        <v>1</v>
      </c>
      <c r="P30" s="10" t="str">
        <f t="shared" si="13"/>
        <v/>
      </c>
      <c r="Q30" s="38" t="str">
        <f t="shared" si="14"/>
        <v/>
      </c>
      <c r="R30" s="48"/>
      <c r="S30" s="48"/>
      <c r="T30" s="48"/>
      <c r="U30" s="48"/>
      <c r="V30" s="12"/>
      <c r="W30" s="1" t="str">
        <f t="shared" si="15"/>
        <v>1</v>
      </c>
      <c r="AC30" s="103"/>
    </row>
    <row r="31" spans="1:29" ht="35.25" customHeight="1">
      <c r="A31" s="329"/>
      <c r="B31" s="337"/>
      <c r="C31" s="109" t="s">
        <v>1379</v>
      </c>
      <c r="D31" s="120" t="s">
        <v>367</v>
      </c>
      <c r="E31" s="39">
        <f t="shared" si="10"/>
        <v>0</v>
      </c>
      <c r="F31" s="9"/>
      <c r="G31" s="9"/>
      <c r="H31" s="9"/>
      <c r="I31" s="9"/>
      <c r="J31" s="9"/>
      <c r="K31" s="9"/>
      <c r="L31" s="9"/>
      <c r="M31" s="9"/>
      <c r="N31" s="10" t="str">
        <f t="shared" si="11"/>
        <v/>
      </c>
      <c r="O31" s="11" t="str">
        <f t="shared" si="12"/>
        <v>1</v>
      </c>
      <c r="P31" s="10" t="str">
        <f t="shared" si="13"/>
        <v/>
      </c>
      <c r="Q31" s="38" t="str">
        <f t="shared" si="14"/>
        <v/>
      </c>
      <c r="R31" s="48"/>
      <c r="S31" s="48"/>
      <c r="T31" s="48"/>
      <c r="U31" s="48"/>
      <c r="V31" s="12"/>
      <c r="W31" s="1" t="str">
        <f t="shared" si="15"/>
        <v>1</v>
      </c>
      <c r="AC31" s="103"/>
    </row>
    <row r="32" spans="1:29" ht="34.5" customHeight="1">
      <c r="A32" s="329"/>
      <c r="B32" s="337"/>
      <c r="C32" s="106" t="s">
        <v>1389</v>
      </c>
      <c r="D32" s="126" t="s">
        <v>762</v>
      </c>
      <c r="E32" s="39">
        <f t="shared" si="10"/>
        <v>0</v>
      </c>
      <c r="F32" s="9"/>
      <c r="G32" s="9"/>
      <c r="H32" s="9"/>
      <c r="I32" s="9"/>
      <c r="J32" s="9"/>
      <c r="K32" s="9"/>
      <c r="L32" s="9"/>
      <c r="M32" s="9"/>
      <c r="N32" s="10" t="str">
        <f t="shared" si="11"/>
        <v/>
      </c>
      <c r="O32" s="11" t="str">
        <f t="shared" si="12"/>
        <v>1</v>
      </c>
      <c r="P32" s="10" t="str">
        <f t="shared" si="13"/>
        <v/>
      </c>
      <c r="Q32" s="38" t="str">
        <f t="shared" si="14"/>
        <v/>
      </c>
      <c r="R32" s="48"/>
      <c r="S32" s="48"/>
      <c r="T32" s="48"/>
      <c r="U32" s="48"/>
      <c r="V32" s="12"/>
      <c r="W32" s="1" t="str">
        <f t="shared" si="15"/>
        <v>1</v>
      </c>
      <c r="AC32" s="103"/>
    </row>
    <row r="33" spans="1:29" ht="56.25" customHeight="1">
      <c r="A33" s="329"/>
      <c r="B33" s="337"/>
      <c r="C33" s="106" t="s">
        <v>1390</v>
      </c>
      <c r="D33" s="143" t="s">
        <v>114</v>
      </c>
      <c r="E33" s="39">
        <f t="shared" si="10"/>
        <v>0</v>
      </c>
      <c r="F33" s="9"/>
      <c r="G33" s="9"/>
      <c r="H33" s="9"/>
      <c r="I33" s="9"/>
      <c r="J33" s="9"/>
      <c r="K33" s="9"/>
      <c r="L33" s="9"/>
      <c r="M33" s="9"/>
      <c r="N33" s="10" t="str">
        <f t="shared" si="11"/>
        <v/>
      </c>
      <c r="O33" s="11" t="str">
        <f t="shared" si="12"/>
        <v>1</v>
      </c>
      <c r="P33" s="10" t="str">
        <f t="shared" si="13"/>
        <v/>
      </c>
      <c r="Q33" s="38" t="str">
        <f t="shared" si="14"/>
        <v/>
      </c>
      <c r="R33" s="48"/>
      <c r="S33" s="48"/>
      <c r="T33" s="48"/>
      <c r="U33" s="48"/>
      <c r="V33" s="12"/>
      <c r="W33" s="1" t="str">
        <f t="shared" si="15"/>
        <v>1</v>
      </c>
      <c r="AC33" s="103"/>
    </row>
    <row r="34" spans="1:29" ht="55.5" customHeight="1">
      <c r="A34" s="329"/>
      <c r="B34" s="337"/>
      <c r="C34" s="106" t="s">
        <v>1391</v>
      </c>
      <c r="D34" s="143" t="s">
        <v>24</v>
      </c>
      <c r="E34" s="39">
        <f t="shared" si="10"/>
        <v>0</v>
      </c>
      <c r="F34" s="9"/>
      <c r="G34" s="9"/>
      <c r="H34" s="9"/>
      <c r="I34" s="9"/>
      <c r="J34" s="9"/>
      <c r="K34" s="9"/>
      <c r="L34" s="9"/>
      <c r="M34" s="9"/>
      <c r="N34" s="10" t="str">
        <f t="shared" si="11"/>
        <v/>
      </c>
      <c r="O34" s="11" t="str">
        <f t="shared" si="12"/>
        <v>1</v>
      </c>
      <c r="P34" s="10" t="str">
        <f t="shared" si="13"/>
        <v/>
      </c>
      <c r="Q34" s="38" t="str">
        <f t="shared" si="14"/>
        <v/>
      </c>
      <c r="R34" s="48"/>
      <c r="S34" s="48"/>
      <c r="T34" s="48"/>
      <c r="U34" s="48"/>
      <c r="V34" s="12"/>
      <c r="W34" s="1" t="str">
        <f t="shared" si="15"/>
        <v>1</v>
      </c>
      <c r="AC34" s="103"/>
    </row>
    <row r="35" spans="1:29" ht="20.25" customHeight="1">
      <c r="A35" s="329"/>
      <c r="B35" s="337"/>
      <c r="C35" s="106" t="s">
        <v>1392</v>
      </c>
      <c r="D35" s="123" t="s">
        <v>369</v>
      </c>
      <c r="E35" s="39">
        <f t="shared" si="10"/>
        <v>0</v>
      </c>
      <c r="F35" s="9"/>
      <c r="G35" s="9"/>
      <c r="H35" s="9"/>
      <c r="I35" s="9"/>
      <c r="J35" s="9"/>
      <c r="K35" s="9"/>
      <c r="L35" s="9"/>
      <c r="M35" s="9"/>
      <c r="N35" s="10" t="str">
        <f t="shared" si="11"/>
        <v/>
      </c>
      <c r="O35" s="11" t="str">
        <f t="shared" si="12"/>
        <v>1</v>
      </c>
      <c r="P35" s="10" t="str">
        <f t="shared" si="13"/>
        <v/>
      </c>
      <c r="Q35" s="38" t="str">
        <f t="shared" si="14"/>
        <v/>
      </c>
      <c r="R35" s="48"/>
      <c r="S35" s="48"/>
      <c r="T35" s="48"/>
      <c r="U35" s="48"/>
      <c r="V35" s="12"/>
      <c r="W35" s="1" t="str">
        <f t="shared" si="15"/>
        <v>1</v>
      </c>
      <c r="AC35" s="103"/>
    </row>
    <row r="36" spans="1:29" ht="20.25" customHeight="1">
      <c r="A36" s="329"/>
      <c r="B36" s="337"/>
      <c r="C36" s="106" t="s">
        <v>1393</v>
      </c>
      <c r="D36" s="123" t="s">
        <v>370</v>
      </c>
      <c r="E36" s="39">
        <f t="shared" si="10"/>
        <v>0</v>
      </c>
      <c r="F36" s="9"/>
      <c r="G36" s="9"/>
      <c r="H36" s="9"/>
      <c r="I36" s="9"/>
      <c r="J36" s="9"/>
      <c r="K36" s="9"/>
      <c r="L36" s="9"/>
      <c r="M36" s="9"/>
      <c r="N36" s="10" t="str">
        <f t="shared" si="11"/>
        <v/>
      </c>
      <c r="O36" s="11" t="str">
        <f t="shared" si="12"/>
        <v>1</v>
      </c>
      <c r="P36" s="10" t="str">
        <f t="shared" si="13"/>
        <v/>
      </c>
      <c r="Q36" s="38" t="str">
        <f t="shared" si="14"/>
        <v/>
      </c>
      <c r="R36" s="48"/>
      <c r="S36" s="48"/>
      <c r="T36" s="48"/>
      <c r="U36" s="48"/>
      <c r="V36" s="12"/>
      <c r="W36" s="1" t="str">
        <f t="shared" si="15"/>
        <v>1</v>
      </c>
      <c r="AC36" s="103"/>
    </row>
    <row r="37" spans="1:29" ht="32.25" customHeight="1">
      <c r="A37" s="329"/>
      <c r="B37" s="337"/>
      <c r="C37" s="106" t="s">
        <v>1394</v>
      </c>
      <c r="D37" s="125" t="s">
        <v>529</v>
      </c>
      <c r="E37" s="39">
        <f t="shared" si="10"/>
        <v>0</v>
      </c>
      <c r="F37" s="9"/>
      <c r="G37" s="9"/>
      <c r="H37" s="9"/>
      <c r="I37" s="9"/>
      <c r="J37" s="9"/>
      <c r="K37" s="9"/>
      <c r="L37" s="9"/>
      <c r="M37" s="9"/>
      <c r="N37" s="10" t="str">
        <f t="shared" si="11"/>
        <v/>
      </c>
      <c r="O37" s="11" t="str">
        <f t="shared" si="12"/>
        <v>1</v>
      </c>
      <c r="P37" s="10" t="str">
        <f t="shared" si="13"/>
        <v/>
      </c>
      <c r="Q37" s="38" t="str">
        <f t="shared" si="14"/>
        <v/>
      </c>
      <c r="R37" s="48"/>
      <c r="S37" s="48"/>
      <c r="T37" s="48"/>
      <c r="U37" s="48"/>
      <c r="V37" s="12"/>
      <c r="W37" s="1" t="str">
        <f t="shared" si="15"/>
        <v>1</v>
      </c>
      <c r="AC37" s="103"/>
    </row>
    <row r="38" spans="1:29" ht="45" customHeight="1">
      <c r="A38" s="329"/>
      <c r="B38" s="337"/>
      <c r="C38" s="106" t="s">
        <v>1395</v>
      </c>
      <c r="D38" s="125" t="s">
        <v>558</v>
      </c>
      <c r="E38" s="39">
        <f t="shared" si="10"/>
        <v>0</v>
      </c>
      <c r="F38" s="9"/>
      <c r="G38" s="9"/>
      <c r="H38" s="9"/>
      <c r="I38" s="9"/>
      <c r="J38" s="9"/>
      <c r="K38" s="9"/>
      <c r="L38" s="9"/>
      <c r="M38" s="9"/>
      <c r="N38" s="10" t="str">
        <f t="shared" si="11"/>
        <v/>
      </c>
      <c r="O38" s="11" t="str">
        <f t="shared" si="12"/>
        <v>1</v>
      </c>
      <c r="P38" s="10" t="str">
        <f t="shared" si="13"/>
        <v/>
      </c>
      <c r="Q38" s="38" t="str">
        <f t="shared" si="14"/>
        <v/>
      </c>
      <c r="R38" s="48"/>
      <c r="S38" s="48"/>
      <c r="T38" s="48"/>
      <c r="U38" s="48"/>
      <c r="V38" s="12"/>
      <c r="W38" s="1" t="str">
        <f t="shared" si="15"/>
        <v>1</v>
      </c>
      <c r="AC38" s="103"/>
    </row>
    <row r="39" spans="1:29" ht="71.25" customHeight="1">
      <c r="A39" s="329"/>
      <c r="B39" s="337"/>
      <c r="C39" s="109" t="s">
        <v>1380</v>
      </c>
      <c r="D39" s="120" t="s">
        <v>372</v>
      </c>
      <c r="E39" s="39">
        <f t="shared" si="10"/>
        <v>0</v>
      </c>
      <c r="F39" s="9"/>
      <c r="G39" s="9"/>
      <c r="H39" s="9"/>
      <c r="I39" s="9"/>
      <c r="J39" s="9"/>
      <c r="K39" s="9"/>
      <c r="L39" s="9"/>
      <c r="M39" s="9"/>
      <c r="N39" s="10" t="str">
        <f t="shared" si="11"/>
        <v/>
      </c>
      <c r="O39" s="11" t="str">
        <f t="shared" si="12"/>
        <v>1</v>
      </c>
      <c r="P39" s="10" t="str">
        <f t="shared" si="13"/>
        <v/>
      </c>
      <c r="Q39" s="38" t="str">
        <f t="shared" si="14"/>
        <v/>
      </c>
      <c r="R39" s="48"/>
      <c r="S39" s="48"/>
      <c r="T39" s="48"/>
      <c r="U39" s="48"/>
      <c r="V39" s="12"/>
      <c r="W39" s="1" t="str">
        <f t="shared" si="15"/>
        <v>1</v>
      </c>
      <c r="AC39" s="103"/>
    </row>
    <row r="40" spans="1:29" ht="29.25" customHeight="1">
      <c r="A40" s="329"/>
      <c r="B40" s="337"/>
      <c r="C40" s="106" t="s">
        <v>1396</v>
      </c>
      <c r="D40" s="124" t="s">
        <v>374</v>
      </c>
      <c r="E40" s="39">
        <f t="shared" si="10"/>
        <v>0</v>
      </c>
      <c r="F40" s="9"/>
      <c r="G40" s="9"/>
      <c r="H40" s="9"/>
      <c r="I40" s="9"/>
      <c r="J40" s="9"/>
      <c r="K40" s="9"/>
      <c r="L40" s="9"/>
      <c r="M40" s="9"/>
      <c r="N40" s="10" t="str">
        <f t="shared" si="11"/>
        <v/>
      </c>
      <c r="O40" s="11" t="str">
        <f t="shared" si="12"/>
        <v>1</v>
      </c>
      <c r="P40" s="10" t="str">
        <f t="shared" si="13"/>
        <v/>
      </c>
      <c r="Q40" s="38" t="str">
        <f t="shared" si="14"/>
        <v/>
      </c>
      <c r="R40" s="48"/>
      <c r="S40" s="48"/>
      <c r="T40" s="48"/>
      <c r="U40" s="48"/>
      <c r="V40" s="12"/>
      <c r="W40" s="1" t="str">
        <f t="shared" si="15"/>
        <v>1</v>
      </c>
      <c r="AC40" s="103"/>
    </row>
    <row r="41" spans="1:29" ht="22.5" customHeight="1">
      <c r="A41" s="329"/>
      <c r="B41" s="337"/>
      <c r="C41" s="106" t="s">
        <v>1397</v>
      </c>
      <c r="D41" s="123" t="s">
        <v>375</v>
      </c>
      <c r="E41" s="39">
        <f t="shared" si="10"/>
        <v>0</v>
      </c>
      <c r="F41" s="9"/>
      <c r="G41" s="9"/>
      <c r="H41" s="9"/>
      <c r="I41" s="9"/>
      <c r="J41" s="9"/>
      <c r="K41" s="9"/>
      <c r="L41" s="9"/>
      <c r="M41" s="9"/>
      <c r="N41" s="10" t="str">
        <f t="shared" si="11"/>
        <v/>
      </c>
      <c r="O41" s="11" t="str">
        <f t="shared" si="12"/>
        <v>1</v>
      </c>
      <c r="P41" s="10" t="str">
        <f t="shared" si="13"/>
        <v/>
      </c>
      <c r="Q41" s="38" t="str">
        <f t="shared" si="14"/>
        <v/>
      </c>
      <c r="R41" s="48"/>
      <c r="S41" s="48"/>
      <c r="T41" s="48"/>
      <c r="U41" s="48"/>
      <c r="V41" s="12"/>
      <c r="W41" s="1" t="str">
        <f t="shared" si="15"/>
        <v>1</v>
      </c>
      <c r="AC41" s="103"/>
    </row>
    <row r="42" spans="1:29" ht="31.5" customHeight="1">
      <c r="A42" s="329"/>
      <c r="B42" s="337"/>
      <c r="C42" s="106" t="s">
        <v>1399</v>
      </c>
      <c r="D42" s="214" t="s">
        <v>376</v>
      </c>
      <c r="E42" s="39">
        <f t="shared" si="10"/>
        <v>0</v>
      </c>
      <c r="F42" s="9"/>
      <c r="G42" s="9"/>
      <c r="H42" s="9"/>
      <c r="I42" s="9"/>
      <c r="J42" s="9"/>
      <c r="K42" s="9"/>
      <c r="L42" s="9"/>
      <c r="M42" s="9"/>
      <c r="N42" s="10" t="str">
        <f t="shared" si="11"/>
        <v/>
      </c>
      <c r="O42" s="11" t="str">
        <f t="shared" si="12"/>
        <v>1</v>
      </c>
      <c r="P42" s="10" t="str">
        <f t="shared" si="13"/>
        <v/>
      </c>
      <c r="Q42" s="38" t="str">
        <f t="shared" si="14"/>
        <v/>
      </c>
      <c r="R42" s="48"/>
      <c r="S42" s="48"/>
      <c r="T42" s="48"/>
      <c r="U42" s="48"/>
      <c r="V42" s="12"/>
      <c r="W42" s="1" t="str">
        <f t="shared" si="15"/>
        <v>1</v>
      </c>
      <c r="AC42" s="103"/>
    </row>
    <row r="43" spans="1:29" ht="33" customHeight="1">
      <c r="A43" s="329"/>
      <c r="B43" s="337"/>
      <c r="C43" s="106" t="s">
        <v>1400</v>
      </c>
      <c r="D43" s="214" t="s">
        <v>377</v>
      </c>
      <c r="E43" s="39">
        <f t="shared" si="10"/>
        <v>0</v>
      </c>
      <c r="F43" s="9"/>
      <c r="G43" s="9"/>
      <c r="H43" s="9"/>
      <c r="I43" s="9"/>
      <c r="J43" s="9"/>
      <c r="K43" s="9"/>
      <c r="L43" s="9"/>
      <c r="M43" s="9"/>
      <c r="N43" s="10" t="str">
        <f t="shared" si="11"/>
        <v/>
      </c>
      <c r="O43" s="11" t="str">
        <f t="shared" si="12"/>
        <v>1</v>
      </c>
      <c r="P43" s="10" t="str">
        <f t="shared" si="13"/>
        <v/>
      </c>
      <c r="Q43" s="38" t="str">
        <f t="shared" si="14"/>
        <v/>
      </c>
      <c r="R43" s="48"/>
      <c r="S43" s="48"/>
      <c r="T43" s="48"/>
      <c r="U43" s="48"/>
      <c r="V43" s="12"/>
      <c r="W43" s="1" t="str">
        <f t="shared" si="15"/>
        <v>1</v>
      </c>
      <c r="AC43" s="103"/>
    </row>
    <row r="44" spans="1:29" ht="32.25" customHeight="1">
      <c r="A44" s="329"/>
      <c r="B44" s="337"/>
      <c r="C44" s="106" t="s">
        <v>1401</v>
      </c>
      <c r="D44" s="214" t="s">
        <v>378</v>
      </c>
      <c r="E44" s="39">
        <f t="shared" si="10"/>
        <v>0</v>
      </c>
      <c r="F44" s="9"/>
      <c r="G44" s="9"/>
      <c r="H44" s="9"/>
      <c r="I44" s="9"/>
      <c r="J44" s="9"/>
      <c r="K44" s="9"/>
      <c r="L44" s="9"/>
      <c r="M44" s="9"/>
      <c r="N44" s="10" t="str">
        <f t="shared" si="11"/>
        <v/>
      </c>
      <c r="O44" s="11" t="str">
        <f t="shared" si="12"/>
        <v>1</v>
      </c>
      <c r="P44" s="10" t="str">
        <f t="shared" si="13"/>
        <v/>
      </c>
      <c r="Q44" s="38" t="str">
        <f t="shared" si="14"/>
        <v/>
      </c>
      <c r="R44" s="48"/>
      <c r="S44" s="48"/>
      <c r="T44" s="48"/>
      <c r="U44" s="48"/>
      <c r="V44" s="12"/>
      <c r="W44" s="1" t="str">
        <f t="shared" si="15"/>
        <v>1</v>
      </c>
      <c r="AC44" s="103"/>
    </row>
    <row r="45" spans="1:29" ht="31.5" customHeight="1">
      <c r="A45" s="329"/>
      <c r="B45" s="337"/>
      <c r="C45" s="106" t="s">
        <v>1402</v>
      </c>
      <c r="D45" s="214" t="s">
        <v>379</v>
      </c>
      <c r="E45" s="39">
        <f t="shared" si="10"/>
        <v>0</v>
      </c>
      <c r="F45" s="9"/>
      <c r="G45" s="9"/>
      <c r="H45" s="9"/>
      <c r="I45" s="9"/>
      <c r="J45" s="9"/>
      <c r="K45" s="9"/>
      <c r="L45" s="9"/>
      <c r="M45" s="9"/>
      <c r="N45" s="10" t="str">
        <f t="shared" si="11"/>
        <v/>
      </c>
      <c r="O45" s="11" t="str">
        <f t="shared" si="12"/>
        <v>1</v>
      </c>
      <c r="P45" s="10" t="str">
        <f t="shared" si="13"/>
        <v/>
      </c>
      <c r="Q45" s="38" t="str">
        <f t="shared" si="14"/>
        <v/>
      </c>
      <c r="R45" s="48"/>
      <c r="S45" s="48"/>
      <c r="T45" s="48"/>
      <c r="U45" s="48"/>
      <c r="V45" s="12"/>
      <c r="W45" s="1" t="str">
        <f t="shared" si="15"/>
        <v>1</v>
      </c>
      <c r="AC45" s="103"/>
    </row>
    <row r="46" spans="1:29" ht="33" customHeight="1">
      <c r="A46" s="329"/>
      <c r="B46" s="337"/>
      <c r="C46" s="106" t="s">
        <v>1403</v>
      </c>
      <c r="D46" s="214" t="s">
        <v>380</v>
      </c>
      <c r="E46" s="39">
        <f t="shared" si="10"/>
        <v>0</v>
      </c>
      <c r="F46" s="9"/>
      <c r="G46" s="9"/>
      <c r="H46" s="9"/>
      <c r="I46" s="9"/>
      <c r="J46" s="9"/>
      <c r="K46" s="9"/>
      <c r="L46" s="9"/>
      <c r="M46" s="9"/>
      <c r="N46" s="10" t="str">
        <f t="shared" si="11"/>
        <v/>
      </c>
      <c r="O46" s="11" t="str">
        <f t="shared" si="12"/>
        <v>1</v>
      </c>
      <c r="P46" s="10" t="str">
        <f t="shared" si="13"/>
        <v/>
      </c>
      <c r="Q46" s="38" t="str">
        <f t="shared" si="14"/>
        <v/>
      </c>
      <c r="R46" s="48"/>
      <c r="S46" s="48"/>
      <c r="T46" s="48"/>
      <c r="U46" s="48"/>
      <c r="V46" s="12"/>
      <c r="W46" s="1" t="str">
        <f t="shared" si="15"/>
        <v>1</v>
      </c>
      <c r="AC46" s="103"/>
    </row>
    <row r="47" spans="1:29" ht="59.25" customHeight="1">
      <c r="A47" s="329"/>
      <c r="B47" s="337"/>
      <c r="C47" s="106" t="s">
        <v>1404</v>
      </c>
      <c r="D47" s="152" t="s">
        <v>95</v>
      </c>
      <c r="E47" s="39">
        <f t="shared" si="10"/>
        <v>0</v>
      </c>
      <c r="F47" s="9"/>
      <c r="G47" s="9"/>
      <c r="H47" s="9"/>
      <c r="I47" s="9"/>
      <c r="J47" s="9"/>
      <c r="K47" s="9"/>
      <c r="L47" s="9"/>
      <c r="M47" s="9"/>
      <c r="N47" s="10" t="str">
        <f t="shared" si="11"/>
        <v/>
      </c>
      <c r="O47" s="11" t="str">
        <f t="shared" si="12"/>
        <v>1</v>
      </c>
      <c r="P47" s="10" t="str">
        <f t="shared" si="13"/>
        <v/>
      </c>
      <c r="Q47" s="38" t="str">
        <f t="shared" si="14"/>
        <v/>
      </c>
      <c r="R47" s="48"/>
      <c r="S47" s="48"/>
      <c r="T47" s="48"/>
      <c r="U47" s="48"/>
      <c r="V47" s="12"/>
      <c r="W47" s="1" t="str">
        <f t="shared" si="15"/>
        <v>1</v>
      </c>
      <c r="AC47" s="103"/>
    </row>
    <row r="48" spans="1:29" ht="33" customHeight="1">
      <c r="A48" s="329"/>
      <c r="B48" s="337"/>
      <c r="C48" s="106" t="s">
        <v>1405</v>
      </c>
      <c r="D48" s="125" t="s">
        <v>373</v>
      </c>
      <c r="E48" s="39">
        <f t="shared" si="10"/>
        <v>0</v>
      </c>
      <c r="F48" s="9"/>
      <c r="G48" s="9"/>
      <c r="H48" s="9"/>
      <c r="I48" s="9"/>
      <c r="J48" s="9"/>
      <c r="K48" s="9"/>
      <c r="L48" s="9"/>
      <c r="M48" s="9"/>
      <c r="N48" s="10" t="str">
        <f t="shared" si="11"/>
        <v/>
      </c>
      <c r="O48" s="11" t="str">
        <f t="shared" si="12"/>
        <v>1</v>
      </c>
      <c r="P48" s="10" t="str">
        <f t="shared" si="13"/>
        <v/>
      </c>
      <c r="Q48" s="38" t="str">
        <f t="shared" si="14"/>
        <v/>
      </c>
      <c r="R48" s="48"/>
      <c r="S48" s="48"/>
      <c r="T48" s="48"/>
      <c r="U48" s="48"/>
      <c r="V48" s="12"/>
      <c r="W48" s="1" t="str">
        <f t="shared" si="15"/>
        <v>1</v>
      </c>
      <c r="AC48" s="103"/>
    </row>
    <row r="49" spans="1:29" ht="33" customHeight="1">
      <c r="A49" s="329"/>
      <c r="B49" s="337"/>
      <c r="C49" s="109" t="s">
        <v>1406</v>
      </c>
      <c r="D49" s="120" t="s">
        <v>755</v>
      </c>
      <c r="E49" s="39">
        <f t="shared" si="10"/>
        <v>0</v>
      </c>
      <c r="F49" s="9"/>
      <c r="G49" s="9"/>
      <c r="H49" s="9"/>
      <c r="I49" s="9"/>
      <c r="J49" s="9"/>
      <c r="K49" s="9"/>
      <c r="L49" s="9"/>
      <c r="M49" s="9"/>
      <c r="N49" s="10" t="str">
        <f t="shared" si="11"/>
        <v/>
      </c>
      <c r="O49" s="11" t="str">
        <f t="shared" si="12"/>
        <v>1</v>
      </c>
      <c r="P49" s="10" t="str">
        <f t="shared" si="13"/>
        <v/>
      </c>
      <c r="Q49" s="38" t="str">
        <f t="shared" si="14"/>
        <v/>
      </c>
      <c r="R49" s="48"/>
      <c r="S49" s="48"/>
      <c r="T49" s="48"/>
      <c r="U49" s="48"/>
      <c r="V49" s="12"/>
      <c r="W49" s="1" t="str">
        <f t="shared" si="15"/>
        <v>1</v>
      </c>
      <c r="AC49" s="103"/>
    </row>
    <row r="50" spans="1:29" ht="59.25" customHeight="1">
      <c r="A50" s="329"/>
      <c r="B50" s="337"/>
      <c r="C50" s="106" t="s">
        <v>1407</v>
      </c>
      <c r="D50" s="153" t="s">
        <v>756</v>
      </c>
      <c r="E50" s="39">
        <f t="shared" si="10"/>
        <v>0</v>
      </c>
      <c r="F50" s="9"/>
      <c r="G50" s="9"/>
      <c r="H50" s="9"/>
      <c r="I50" s="9"/>
      <c r="J50" s="9"/>
      <c r="K50" s="9"/>
      <c r="L50" s="9"/>
      <c r="M50" s="9"/>
      <c r="N50" s="10" t="str">
        <f t="shared" si="11"/>
        <v/>
      </c>
      <c r="O50" s="11" t="str">
        <f t="shared" si="12"/>
        <v>1</v>
      </c>
      <c r="P50" s="10" t="str">
        <f t="shared" si="13"/>
        <v/>
      </c>
      <c r="Q50" s="38" t="str">
        <f t="shared" si="14"/>
        <v/>
      </c>
      <c r="R50" s="48"/>
      <c r="S50" s="48"/>
      <c r="T50" s="48"/>
      <c r="U50" s="48"/>
      <c r="V50" s="12"/>
      <c r="W50" s="1" t="str">
        <f t="shared" si="15"/>
        <v>1</v>
      </c>
      <c r="AC50" s="103"/>
    </row>
    <row r="51" spans="1:29" ht="36" customHeight="1">
      <c r="A51" s="329"/>
      <c r="B51" s="337"/>
      <c r="C51" s="106" t="s">
        <v>1408</v>
      </c>
      <c r="D51" s="137" t="s">
        <v>381</v>
      </c>
      <c r="E51" s="39">
        <f t="shared" si="10"/>
        <v>0</v>
      </c>
      <c r="F51" s="9"/>
      <c r="G51" s="9"/>
      <c r="H51" s="9"/>
      <c r="I51" s="9"/>
      <c r="J51" s="9"/>
      <c r="K51" s="9"/>
      <c r="L51" s="9"/>
      <c r="M51" s="9"/>
      <c r="N51" s="10" t="str">
        <f t="shared" si="11"/>
        <v/>
      </c>
      <c r="O51" s="11" t="str">
        <f t="shared" si="12"/>
        <v>1</v>
      </c>
      <c r="P51" s="10" t="str">
        <f t="shared" si="13"/>
        <v/>
      </c>
      <c r="Q51" s="38" t="str">
        <f t="shared" si="14"/>
        <v/>
      </c>
      <c r="R51" s="48"/>
      <c r="S51" s="48"/>
      <c r="T51" s="48"/>
      <c r="U51" s="48"/>
      <c r="V51" s="12"/>
      <c r="W51" s="1" t="str">
        <f t="shared" si="15"/>
        <v>1</v>
      </c>
      <c r="AC51" s="103"/>
    </row>
    <row r="52" spans="1:29" ht="44.25" customHeight="1">
      <c r="A52" s="329"/>
      <c r="B52" s="337"/>
      <c r="C52" s="106" t="s">
        <v>1409</v>
      </c>
      <c r="D52" s="137" t="s">
        <v>382</v>
      </c>
      <c r="E52" s="39">
        <f t="shared" si="10"/>
        <v>0</v>
      </c>
      <c r="F52" s="9"/>
      <c r="G52" s="9"/>
      <c r="H52" s="9"/>
      <c r="I52" s="9"/>
      <c r="J52" s="9"/>
      <c r="K52" s="9"/>
      <c r="L52" s="9"/>
      <c r="M52" s="9"/>
      <c r="N52" s="10" t="str">
        <f t="shared" si="11"/>
        <v/>
      </c>
      <c r="O52" s="11" t="str">
        <f t="shared" si="12"/>
        <v>1</v>
      </c>
      <c r="P52" s="10" t="str">
        <f t="shared" si="13"/>
        <v/>
      </c>
      <c r="Q52" s="38" t="str">
        <f t="shared" si="14"/>
        <v/>
      </c>
      <c r="R52" s="48"/>
      <c r="S52" s="48"/>
      <c r="T52" s="48"/>
      <c r="U52" s="48"/>
      <c r="V52" s="12"/>
      <c r="W52" s="1" t="str">
        <f t="shared" si="15"/>
        <v>1</v>
      </c>
      <c r="AC52" s="103"/>
    </row>
    <row r="53" spans="1:29" ht="45" customHeight="1">
      <c r="A53" s="329"/>
      <c r="B53" s="337"/>
      <c r="C53" s="106" t="s">
        <v>1410</v>
      </c>
      <c r="D53" s="122" t="s">
        <v>530</v>
      </c>
      <c r="E53" s="39">
        <f t="shared" si="10"/>
        <v>0</v>
      </c>
      <c r="F53" s="9"/>
      <c r="G53" s="9"/>
      <c r="H53" s="9"/>
      <c r="I53" s="9"/>
      <c r="J53" s="9"/>
      <c r="K53" s="9"/>
      <c r="L53" s="9"/>
      <c r="M53" s="9"/>
      <c r="N53" s="10" t="str">
        <f t="shared" si="11"/>
        <v/>
      </c>
      <c r="O53" s="11" t="str">
        <f t="shared" si="12"/>
        <v>1</v>
      </c>
      <c r="P53" s="10" t="str">
        <f t="shared" si="13"/>
        <v/>
      </c>
      <c r="Q53" s="38" t="str">
        <f t="shared" si="14"/>
        <v/>
      </c>
      <c r="R53" s="122"/>
      <c r="S53" s="48"/>
      <c r="T53" s="48"/>
      <c r="U53" s="48"/>
      <c r="V53" s="12"/>
      <c r="W53" s="1" t="str">
        <f t="shared" si="15"/>
        <v>1</v>
      </c>
      <c r="AC53" s="103"/>
    </row>
    <row r="54" spans="1:29" ht="60.75" customHeight="1">
      <c r="A54" s="329"/>
      <c r="B54" s="337"/>
      <c r="C54" s="109" t="s">
        <v>1411</v>
      </c>
      <c r="D54" s="120" t="s">
        <v>757</v>
      </c>
      <c r="E54" s="39">
        <f t="shared" si="10"/>
        <v>0</v>
      </c>
      <c r="F54" s="9"/>
      <c r="G54" s="9"/>
      <c r="H54" s="9"/>
      <c r="I54" s="9"/>
      <c r="J54" s="9"/>
      <c r="K54" s="9"/>
      <c r="L54" s="9"/>
      <c r="M54" s="9"/>
      <c r="N54" s="10" t="str">
        <f t="shared" si="11"/>
        <v/>
      </c>
      <c r="O54" s="11" t="str">
        <f t="shared" si="12"/>
        <v>1</v>
      </c>
      <c r="P54" s="10" t="str">
        <f t="shared" si="13"/>
        <v/>
      </c>
      <c r="Q54" s="38" t="str">
        <f t="shared" si="14"/>
        <v/>
      </c>
      <c r="R54" s="48"/>
      <c r="S54" s="48"/>
      <c r="T54" s="48"/>
      <c r="U54" s="48"/>
      <c r="V54" s="12"/>
      <c r="W54" s="1" t="str">
        <f t="shared" si="15"/>
        <v>1</v>
      </c>
      <c r="AC54" s="103"/>
    </row>
    <row r="55" spans="1:29" ht="32.25" customHeight="1">
      <c r="A55" s="329"/>
      <c r="B55" s="337"/>
      <c r="C55" s="106" t="s">
        <v>1412</v>
      </c>
      <c r="D55" s="137" t="s">
        <v>383</v>
      </c>
      <c r="E55" s="39">
        <f t="shared" si="10"/>
        <v>0</v>
      </c>
      <c r="F55" s="9"/>
      <c r="G55" s="9"/>
      <c r="H55" s="9"/>
      <c r="I55" s="9"/>
      <c r="J55" s="9"/>
      <c r="K55" s="9"/>
      <c r="L55" s="9"/>
      <c r="M55" s="9"/>
      <c r="N55" s="10" t="str">
        <f t="shared" si="11"/>
        <v/>
      </c>
      <c r="O55" s="11" t="str">
        <f t="shared" si="12"/>
        <v>1</v>
      </c>
      <c r="P55" s="10" t="str">
        <f t="shared" si="13"/>
        <v/>
      </c>
      <c r="Q55" s="38" t="str">
        <f t="shared" si="14"/>
        <v/>
      </c>
      <c r="R55" s="48"/>
      <c r="S55" s="48"/>
      <c r="T55" s="48"/>
      <c r="U55" s="48"/>
      <c r="V55" s="12"/>
      <c r="W55" s="1" t="str">
        <f t="shared" si="15"/>
        <v>1</v>
      </c>
      <c r="AC55" s="103"/>
    </row>
    <row r="56" spans="1:29" ht="25.5" customHeight="1">
      <c r="A56" s="329"/>
      <c r="B56" s="337"/>
      <c r="C56" s="106" t="s">
        <v>1413</v>
      </c>
      <c r="D56" s="140" t="s">
        <v>389</v>
      </c>
      <c r="E56" s="39">
        <f t="shared" si="10"/>
        <v>0</v>
      </c>
      <c r="F56" s="9"/>
      <c r="G56" s="9"/>
      <c r="H56" s="9"/>
      <c r="I56" s="9"/>
      <c r="J56" s="9"/>
      <c r="K56" s="9"/>
      <c r="L56" s="9"/>
      <c r="M56" s="9"/>
      <c r="N56" s="10" t="str">
        <f t="shared" si="11"/>
        <v/>
      </c>
      <c r="O56" s="11" t="str">
        <f t="shared" si="12"/>
        <v>1</v>
      </c>
      <c r="P56" s="10" t="str">
        <f t="shared" si="13"/>
        <v/>
      </c>
      <c r="Q56" s="38" t="str">
        <f t="shared" si="14"/>
        <v/>
      </c>
      <c r="R56" s="48"/>
      <c r="S56" s="48"/>
      <c r="T56" s="48"/>
      <c r="U56" s="48"/>
      <c r="V56" s="12"/>
      <c r="W56" s="1" t="str">
        <f t="shared" si="15"/>
        <v>1</v>
      </c>
      <c r="AC56" s="103"/>
    </row>
    <row r="57" spans="1:29" ht="31.5" customHeight="1">
      <c r="A57" s="329"/>
      <c r="B57" s="337"/>
      <c r="C57" s="106" t="s">
        <v>1414</v>
      </c>
      <c r="D57" s="67" t="s">
        <v>758</v>
      </c>
      <c r="E57" s="39">
        <f t="shared" si="10"/>
        <v>0</v>
      </c>
      <c r="F57" s="9"/>
      <c r="G57" s="9"/>
      <c r="H57" s="9"/>
      <c r="I57" s="9"/>
      <c r="J57" s="9"/>
      <c r="K57" s="9"/>
      <c r="L57" s="9"/>
      <c r="M57" s="9"/>
      <c r="N57" s="10" t="str">
        <f t="shared" si="11"/>
        <v/>
      </c>
      <c r="O57" s="11" t="str">
        <f t="shared" si="12"/>
        <v>1</v>
      </c>
      <c r="P57" s="10" t="str">
        <f t="shared" si="13"/>
        <v/>
      </c>
      <c r="Q57" s="38" t="str">
        <f t="shared" si="14"/>
        <v/>
      </c>
      <c r="R57" s="48"/>
      <c r="S57" s="48"/>
      <c r="T57" s="48"/>
      <c r="U57" s="48"/>
      <c r="V57" s="12"/>
      <c r="W57" s="1" t="str">
        <f t="shared" si="15"/>
        <v>1</v>
      </c>
      <c r="AC57" s="103"/>
    </row>
    <row r="58" spans="1:29" ht="32.25" customHeight="1">
      <c r="A58" s="329"/>
      <c r="B58" s="337"/>
      <c r="C58" s="106" t="s">
        <v>1415</v>
      </c>
      <c r="D58" s="67" t="s">
        <v>384</v>
      </c>
      <c r="E58" s="39">
        <f t="shared" si="10"/>
        <v>0</v>
      </c>
      <c r="F58" s="9"/>
      <c r="G58" s="9"/>
      <c r="H58" s="9"/>
      <c r="I58" s="9"/>
      <c r="J58" s="9"/>
      <c r="K58" s="9"/>
      <c r="L58" s="9"/>
      <c r="M58" s="9"/>
      <c r="N58" s="10" t="str">
        <f t="shared" si="11"/>
        <v/>
      </c>
      <c r="O58" s="11" t="str">
        <f t="shared" si="12"/>
        <v>1</v>
      </c>
      <c r="P58" s="10" t="str">
        <f t="shared" si="13"/>
        <v/>
      </c>
      <c r="Q58" s="38" t="str">
        <f t="shared" si="14"/>
        <v/>
      </c>
      <c r="R58" s="48"/>
      <c r="S58" s="48"/>
      <c r="T58" s="48"/>
      <c r="U58" s="48"/>
      <c r="V58" s="12"/>
      <c r="W58" s="1" t="str">
        <f t="shared" si="15"/>
        <v>1</v>
      </c>
      <c r="AC58" s="103"/>
    </row>
    <row r="59" spans="1:29" ht="33" customHeight="1">
      <c r="A59" s="329"/>
      <c r="B59" s="337"/>
      <c r="C59" s="106" t="s">
        <v>1416</v>
      </c>
      <c r="D59" s="67" t="s">
        <v>760</v>
      </c>
      <c r="E59" s="39">
        <f t="shared" si="10"/>
        <v>0</v>
      </c>
      <c r="F59" s="9"/>
      <c r="G59" s="9"/>
      <c r="H59" s="9"/>
      <c r="I59" s="9"/>
      <c r="J59" s="9"/>
      <c r="K59" s="9"/>
      <c r="L59" s="9"/>
      <c r="M59" s="9"/>
      <c r="N59" s="10" t="str">
        <f t="shared" si="11"/>
        <v/>
      </c>
      <c r="O59" s="11" t="str">
        <f t="shared" si="12"/>
        <v>1</v>
      </c>
      <c r="P59" s="10" t="str">
        <f t="shared" si="13"/>
        <v/>
      </c>
      <c r="Q59" s="38" t="str">
        <f t="shared" si="14"/>
        <v/>
      </c>
      <c r="R59" s="48"/>
      <c r="S59" s="48"/>
      <c r="T59" s="48"/>
      <c r="U59" s="48"/>
      <c r="V59" s="12"/>
      <c r="W59" s="1" t="str">
        <f t="shared" si="15"/>
        <v>1</v>
      </c>
      <c r="AC59" s="103"/>
    </row>
    <row r="60" spans="1:29" ht="31.5" customHeight="1">
      <c r="A60" s="329"/>
      <c r="B60" s="337"/>
      <c r="C60" s="106" t="s">
        <v>1417</v>
      </c>
      <c r="D60" s="67" t="s">
        <v>385</v>
      </c>
      <c r="E60" s="39">
        <f t="shared" si="10"/>
        <v>0</v>
      </c>
      <c r="F60" s="9"/>
      <c r="G60" s="9"/>
      <c r="H60" s="9"/>
      <c r="I60" s="9"/>
      <c r="J60" s="9"/>
      <c r="K60" s="9"/>
      <c r="L60" s="9"/>
      <c r="M60" s="9"/>
      <c r="N60" s="10" t="str">
        <f t="shared" si="11"/>
        <v/>
      </c>
      <c r="O60" s="11" t="str">
        <f t="shared" si="12"/>
        <v>1</v>
      </c>
      <c r="P60" s="10" t="str">
        <f t="shared" si="13"/>
        <v/>
      </c>
      <c r="Q60" s="38" t="str">
        <f t="shared" si="14"/>
        <v/>
      </c>
      <c r="R60" s="48"/>
      <c r="S60" s="48"/>
      <c r="T60" s="48"/>
      <c r="U60" s="48"/>
      <c r="V60" s="12"/>
      <c r="W60" s="1" t="str">
        <f t="shared" si="15"/>
        <v>1</v>
      </c>
      <c r="AC60" s="103"/>
    </row>
    <row r="61" spans="1:29" ht="45.75" customHeight="1">
      <c r="A61" s="329"/>
      <c r="B61" s="337"/>
      <c r="C61" s="106" t="s">
        <v>1418</v>
      </c>
      <c r="D61" s="67" t="s">
        <v>532</v>
      </c>
      <c r="E61" s="39">
        <f t="shared" si="10"/>
        <v>0</v>
      </c>
      <c r="F61" s="9"/>
      <c r="G61" s="9"/>
      <c r="H61" s="9"/>
      <c r="I61" s="9"/>
      <c r="J61" s="9"/>
      <c r="K61" s="9"/>
      <c r="L61" s="9"/>
      <c r="M61" s="9"/>
      <c r="N61" s="10" t="str">
        <f t="shared" si="11"/>
        <v/>
      </c>
      <c r="O61" s="11" t="str">
        <f t="shared" si="12"/>
        <v>1</v>
      </c>
      <c r="P61" s="10" t="str">
        <f t="shared" si="13"/>
        <v/>
      </c>
      <c r="Q61" s="38" t="str">
        <f t="shared" si="14"/>
        <v/>
      </c>
      <c r="R61" s="48"/>
      <c r="S61" s="48"/>
      <c r="T61" s="48"/>
      <c r="U61" s="48"/>
      <c r="V61" s="12"/>
      <c r="W61" s="1" t="str">
        <f t="shared" si="15"/>
        <v>1</v>
      </c>
      <c r="AC61" s="103"/>
    </row>
    <row r="62" spans="1:29" ht="42" customHeight="1">
      <c r="A62" s="329"/>
      <c r="B62" s="337"/>
      <c r="C62" s="106" t="s">
        <v>1419</v>
      </c>
      <c r="D62" s="67" t="s">
        <v>531</v>
      </c>
      <c r="E62" s="39">
        <f t="shared" si="10"/>
        <v>0</v>
      </c>
      <c r="F62" s="9"/>
      <c r="G62" s="9"/>
      <c r="H62" s="9"/>
      <c r="I62" s="9"/>
      <c r="J62" s="9"/>
      <c r="K62" s="9"/>
      <c r="L62" s="9"/>
      <c r="M62" s="9"/>
      <c r="N62" s="10" t="str">
        <f t="shared" si="11"/>
        <v/>
      </c>
      <c r="O62" s="11" t="str">
        <f t="shared" si="12"/>
        <v>1</v>
      </c>
      <c r="P62" s="10" t="str">
        <f t="shared" si="13"/>
        <v/>
      </c>
      <c r="Q62" s="38" t="str">
        <f t="shared" si="14"/>
        <v/>
      </c>
      <c r="R62" s="48"/>
      <c r="S62" s="48"/>
      <c r="T62" s="48"/>
      <c r="U62" s="48"/>
      <c r="V62" s="12"/>
      <c r="W62" s="1" t="str">
        <f t="shared" si="15"/>
        <v>1</v>
      </c>
      <c r="AC62" s="103"/>
    </row>
    <row r="63" spans="1:29" ht="33.75" customHeight="1">
      <c r="A63" s="329"/>
      <c r="B63" s="337"/>
      <c r="C63" s="106" t="s">
        <v>1420</v>
      </c>
      <c r="D63" s="67" t="s">
        <v>386</v>
      </c>
      <c r="E63" s="39">
        <f t="shared" si="10"/>
        <v>0</v>
      </c>
      <c r="F63" s="9"/>
      <c r="G63" s="9"/>
      <c r="H63" s="9"/>
      <c r="I63" s="9"/>
      <c r="J63" s="9"/>
      <c r="K63" s="9"/>
      <c r="L63" s="9"/>
      <c r="M63" s="9"/>
      <c r="N63" s="10" t="str">
        <f t="shared" si="11"/>
        <v/>
      </c>
      <c r="O63" s="11" t="str">
        <f t="shared" si="12"/>
        <v>1</v>
      </c>
      <c r="P63" s="10" t="str">
        <f t="shared" si="13"/>
        <v/>
      </c>
      <c r="Q63" s="38" t="str">
        <f t="shared" si="14"/>
        <v/>
      </c>
      <c r="R63" s="48"/>
      <c r="S63" s="48"/>
      <c r="T63" s="48"/>
      <c r="U63" s="48"/>
      <c r="V63" s="12"/>
      <c r="W63" s="1" t="str">
        <f t="shared" si="15"/>
        <v>1</v>
      </c>
      <c r="AC63" s="103"/>
    </row>
    <row r="64" spans="1:29" ht="32.25" customHeight="1">
      <c r="A64" s="329"/>
      <c r="B64" s="337"/>
      <c r="C64" s="106" t="s">
        <v>1421</v>
      </c>
      <c r="D64" s="67" t="s">
        <v>387</v>
      </c>
      <c r="E64" s="39">
        <f t="shared" si="10"/>
        <v>0</v>
      </c>
      <c r="F64" s="9"/>
      <c r="G64" s="9"/>
      <c r="H64" s="9"/>
      <c r="I64" s="9"/>
      <c r="J64" s="9"/>
      <c r="K64" s="9"/>
      <c r="L64" s="9"/>
      <c r="M64" s="9"/>
      <c r="N64" s="10" t="str">
        <f t="shared" si="11"/>
        <v/>
      </c>
      <c r="O64" s="11" t="str">
        <f t="shared" si="12"/>
        <v>1</v>
      </c>
      <c r="P64" s="10" t="str">
        <f t="shared" si="13"/>
        <v/>
      </c>
      <c r="Q64" s="38" t="str">
        <f t="shared" si="14"/>
        <v/>
      </c>
      <c r="R64" s="48"/>
      <c r="S64" s="48"/>
      <c r="T64" s="48"/>
      <c r="U64" s="48"/>
      <c r="V64" s="12"/>
      <c r="W64" s="1" t="str">
        <f t="shared" si="15"/>
        <v>1</v>
      </c>
      <c r="AC64" s="103"/>
    </row>
    <row r="65" spans="1:29" ht="32.25" customHeight="1">
      <c r="A65" s="329"/>
      <c r="B65" s="337"/>
      <c r="C65" s="106" t="s">
        <v>1422</v>
      </c>
      <c r="D65" s="67" t="s">
        <v>761</v>
      </c>
      <c r="E65" s="39">
        <f t="shared" si="10"/>
        <v>0</v>
      </c>
      <c r="F65" s="9"/>
      <c r="G65" s="9"/>
      <c r="H65" s="9"/>
      <c r="I65" s="9"/>
      <c r="J65" s="9"/>
      <c r="K65" s="9"/>
      <c r="L65" s="9"/>
      <c r="M65" s="9"/>
      <c r="N65" s="10" t="str">
        <f t="shared" si="11"/>
        <v/>
      </c>
      <c r="O65" s="11" t="str">
        <f t="shared" si="12"/>
        <v>1</v>
      </c>
      <c r="P65" s="10" t="str">
        <f t="shared" si="13"/>
        <v/>
      </c>
      <c r="Q65" s="38" t="str">
        <f t="shared" si="14"/>
        <v/>
      </c>
      <c r="R65" s="48"/>
      <c r="S65" s="48"/>
      <c r="T65" s="48"/>
      <c r="U65" s="48"/>
      <c r="V65" s="12"/>
      <c r="W65" s="1" t="str">
        <f t="shared" si="15"/>
        <v>1</v>
      </c>
      <c r="AC65" s="103"/>
    </row>
    <row r="66" spans="1:29" ht="30" customHeight="1">
      <c r="A66" s="329"/>
      <c r="B66" s="337"/>
      <c r="C66" s="106" t="s">
        <v>1423</v>
      </c>
      <c r="D66" s="67" t="s">
        <v>388</v>
      </c>
      <c r="E66" s="39">
        <f t="shared" si="10"/>
        <v>0</v>
      </c>
      <c r="F66" s="9"/>
      <c r="G66" s="9"/>
      <c r="H66" s="9"/>
      <c r="I66" s="9"/>
      <c r="J66" s="9"/>
      <c r="K66" s="9"/>
      <c r="L66" s="9"/>
      <c r="M66" s="9"/>
      <c r="N66" s="10" t="str">
        <f t="shared" si="11"/>
        <v/>
      </c>
      <c r="O66" s="11" t="str">
        <f t="shared" si="12"/>
        <v>1</v>
      </c>
      <c r="P66" s="10" t="str">
        <f t="shared" si="13"/>
        <v/>
      </c>
      <c r="Q66" s="38" t="str">
        <f t="shared" si="14"/>
        <v/>
      </c>
      <c r="R66" s="48"/>
      <c r="S66" s="48"/>
      <c r="T66" s="48"/>
      <c r="U66" s="48"/>
      <c r="V66" s="12"/>
      <c r="W66" s="1" t="str">
        <f t="shared" si="15"/>
        <v>1</v>
      </c>
      <c r="AC66" s="103"/>
    </row>
    <row r="67" spans="1:29" ht="47.25" customHeight="1">
      <c r="A67" s="329"/>
      <c r="B67" s="338"/>
      <c r="C67" s="106" t="s">
        <v>1424</v>
      </c>
      <c r="D67" s="154" t="s">
        <v>759</v>
      </c>
      <c r="E67" s="39">
        <f t="shared" si="10"/>
        <v>0</v>
      </c>
      <c r="F67" s="9"/>
      <c r="G67" s="9"/>
      <c r="H67" s="9"/>
      <c r="I67" s="9"/>
      <c r="J67" s="9"/>
      <c r="K67" s="9"/>
      <c r="L67" s="9"/>
      <c r="M67" s="9"/>
      <c r="N67" s="10" t="str">
        <f t="shared" si="11"/>
        <v/>
      </c>
      <c r="O67" s="11" t="str">
        <f t="shared" si="12"/>
        <v>1</v>
      </c>
      <c r="P67" s="10" t="str">
        <f t="shared" si="13"/>
        <v/>
      </c>
      <c r="Q67" s="38" t="str">
        <f t="shared" si="14"/>
        <v/>
      </c>
      <c r="R67" s="48"/>
      <c r="S67" s="48"/>
      <c r="T67" s="48"/>
      <c r="U67" s="48"/>
      <c r="V67" s="12"/>
      <c r="W67" s="1" t="str">
        <f t="shared" si="15"/>
        <v>1</v>
      </c>
      <c r="AC67" s="103"/>
    </row>
    <row r="68" spans="1:29" ht="21" customHeight="1">
      <c r="A68" s="329"/>
      <c r="B68" s="318" t="s">
        <v>341</v>
      </c>
      <c r="C68" s="319"/>
      <c r="D68" s="319"/>
      <c r="E68" s="319"/>
      <c r="F68" s="319"/>
      <c r="G68" s="319"/>
      <c r="H68" s="319"/>
      <c r="I68" s="319"/>
      <c r="J68" s="319"/>
      <c r="K68" s="319"/>
      <c r="L68" s="319"/>
      <c r="M68" s="319"/>
      <c r="N68" s="319"/>
      <c r="O68" s="319"/>
      <c r="P68" s="319"/>
      <c r="Q68" s="319"/>
      <c r="R68" s="320"/>
      <c r="S68" s="40"/>
      <c r="T68" s="15"/>
      <c r="U68" s="15"/>
      <c r="V68" s="16"/>
      <c r="W68" s="1"/>
    </row>
    <row r="69" spans="1:29" ht="45.75" customHeight="1">
      <c r="A69" s="329"/>
      <c r="B69" s="336">
        <v>45</v>
      </c>
      <c r="C69" s="104" t="s">
        <v>1398</v>
      </c>
      <c r="D69" s="120" t="s">
        <v>533</v>
      </c>
      <c r="E69" s="39">
        <f t="shared" ref="E69:E113" si="16">SUM(F69:M69)</f>
        <v>0</v>
      </c>
      <c r="F69" s="9"/>
      <c r="G69" s="9"/>
      <c r="H69" s="9"/>
      <c r="I69" s="9"/>
      <c r="J69" s="9"/>
      <c r="K69" s="9"/>
      <c r="L69" s="9"/>
      <c r="M69" s="9"/>
      <c r="N69" s="10" t="str">
        <f t="shared" ref="N69:N113" si="17">pratesl(E69,M69,L69,F69,G69,H69,I69,J69,K69)</f>
        <v/>
      </c>
      <c r="O69" s="11" t="str">
        <f t="shared" ref="O69:O113" si="18">IF($B$7="","1",1/$B$7)</f>
        <v>1</v>
      </c>
      <c r="P69" s="10" t="str">
        <f t="shared" ref="P69:P113" si="19">IF(E69=0,"",IF(ISNUMBER(N69),N69*O69,0))</f>
        <v/>
      </c>
      <c r="Q69" s="38" t="str">
        <f t="shared" ref="Q69:Q113" si="20">IF(COUNT(F69:L69)&gt;0,IF(SUM(W69:W69)&gt;0,SUM(P69:P69)/SUM(W69:W69),SUM(P69:P69)),"")</f>
        <v/>
      </c>
      <c r="R69" s="48"/>
      <c r="S69" s="48"/>
      <c r="T69" s="48"/>
      <c r="U69" s="48"/>
      <c r="V69" s="12"/>
      <c r="W69" s="1" t="str">
        <f t="shared" ref="W69:W113" si="21">IF((COUNT(M69)-COUNT(F69:L69))=1,0,O69)</f>
        <v>1</v>
      </c>
      <c r="AC69" s="103"/>
    </row>
    <row r="70" spans="1:29" ht="30.75" customHeight="1">
      <c r="A70" s="329"/>
      <c r="B70" s="337"/>
      <c r="C70" s="106" t="s">
        <v>969</v>
      </c>
      <c r="D70" s="214" t="s">
        <v>560</v>
      </c>
      <c r="E70" s="39">
        <f t="shared" si="16"/>
        <v>0</v>
      </c>
      <c r="F70" s="9"/>
      <c r="G70" s="9"/>
      <c r="H70" s="9"/>
      <c r="I70" s="9"/>
      <c r="J70" s="9"/>
      <c r="K70" s="9"/>
      <c r="L70" s="9"/>
      <c r="M70" s="9"/>
      <c r="N70" s="10" t="str">
        <f t="shared" si="17"/>
        <v/>
      </c>
      <c r="O70" s="11" t="str">
        <f t="shared" si="18"/>
        <v>1</v>
      </c>
      <c r="P70" s="10" t="str">
        <f t="shared" si="19"/>
        <v/>
      </c>
      <c r="Q70" s="38" t="str">
        <f t="shared" si="20"/>
        <v/>
      </c>
      <c r="R70" s="48"/>
      <c r="S70" s="48"/>
      <c r="T70" s="48"/>
      <c r="U70" s="48"/>
      <c r="V70" s="12"/>
      <c r="W70" s="1" t="str">
        <f t="shared" si="21"/>
        <v>1</v>
      </c>
      <c r="AC70" s="103"/>
    </row>
    <row r="71" spans="1:29" ht="30.75" customHeight="1">
      <c r="A71" s="329"/>
      <c r="B71" s="337"/>
      <c r="C71" s="106" t="s">
        <v>1370</v>
      </c>
      <c r="D71" s="214" t="s">
        <v>763</v>
      </c>
      <c r="E71" s="39">
        <f t="shared" si="16"/>
        <v>0</v>
      </c>
      <c r="F71" s="9"/>
      <c r="G71" s="9"/>
      <c r="H71" s="9"/>
      <c r="I71" s="9"/>
      <c r="J71" s="9"/>
      <c r="K71" s="9"/>
      <c r="L71" s="9"/>
      <c r="M71" s="9"/>
      <c r="N71" s="10" t="str">
        <f t="shared" si="17"/>
        <v/>
      </c>
      <c r="O71" s="11" t="str">
        <f t="shared" si="18"/>
        <v>1</v>
      </c>
      <c r="P71" s="10" t="str">
        <f t="shared" si="19"/>
        <v/>
      </c>
      <c r="Q71" s="38" t="str">
        <f t="shared" si="20"/>
        <v/>
      </c>
      <c r="R71" s="48"/>
      <c r="S71" s="48"/>
      <c r="T71" s="48"/>
      <c r="U71" s="48"/>
      <c r="V71" s="12"/>
      <c r="W71" s="1" t="str">
        <f t="shared" si="21"/>
        <v>1</v>
      </c>
      <c r="AC71" s="103"/>
    </row>
    <row r="72" spans="1:29" ht="30.75" customHeight="1">
      <c r="A72" s="329"/>
      <c r="B72" s="337"/>
      <c r="C72" s="106" t="s">
        <v>1337</v>
      </c>
      <c r="D72" s="214" t="s">
        <v>364</v>
      </c>
      <c r="E72" s="39">
        <f t="shared" si="16"/>
        <v>0</v>
      </c>
      <c r="F72" s="9"/>
      <c r="G72" s="9"/>
      <c r="H72" s="9"/>
      <c r="I72" s="9"/>
      <c r="J72" s="9"/>
      <c r="K72" s="9"/>
      <c r="L72" s="9"/>
      <c r="M72" s="9"/>
      <c r="N72" s="10" t="str">
        <f t="shared" si="17"/>
        <v/>
      </c>
      <c r="O72" s="11" t="str">
        <f t="shared" si="18"/>
        <v>1</v>
      </c>
      <c r="P72" s="10" t="str">
        <f t="shared" si="19"/>
        <v/>
      </c>
      <c r="Q72" s="38" t="str">
        <f t="shared" si="20"/>
        <v/>
      </c>
      <c r="R72" s="48"/>
      <c r="S72" s="48"/>
      <c r="T72" s="48"/>
      <c r="U72" s="48"/>
      <c r="V72" s="12"/>
      <c r="W72" s="1" t="str">
        <f t="shared" si="21"/>
        <v>1</v>
      </c>
      <c r="AC72" s="103"/>
    </row>
    <row r="73" spans="1:29" ht="32.25" customHeight="1">
      <c r="A73" s="329"/>
      <c r="B73" s="337"/>
      <c r="C73" s="106" t="s">
        <v>1338</v>
      </c>
      <c r="D73" s="67" t="s">
        <v>765</v>
      </c>
      <c r="E73" s="39">
        <f t="shared" si="16"/>
        <v>0</v>
      </c>
      <c r="F73" s="9"/>
      <c r="G73" s="9"/>
      <c r="H73" s="9"/>
      <c r="I73" s="9"/>
      <c r="J73" s="9"/>
      <c r="K73" s="9"/>
      <c r="L73" s="9"/>
      <c r="M73" s="9"/>
      <c r="N73" s="10" t="str">
        <f t="shared" si="17"/>
        <v/>
      </c>
      <c r="O73" s="11" t="str">
        <f t="shared" si="18"/>
        <v>1</v>
      </c>
      <c r="P73" s="10" t="str">
        <f t="shared" si="19"/>
        <v/>
      </c>
      <c r="Q73" s="38" t="str">
        <f t="shared" si="20"/>
        <v/>
      </c>
      <c r="R73" s="48"/>
      <c r="S73" s="48"/>
      <c r="T73" s="48"/>
      <c r="U73" s="48"/>
      <c r="V73" s="12"/>
      <c r="W73" s="1" t="str">
        <f t="shared" si="21"/>
        <v>1</v>
      </c>
      <c r="AC73" s="103"/>
    </row>
    <row r="74" spans="1:29" ht="33" customHeight="1">
      <c r="A74" s="329"/>
      <c r="B74" s="337"/>
      <c r="C74" s="106" t="s">
        <v>1339</v>
      </c>
      <c r="D74" s="67" t="s">
        <v>764</v>
      </c>
      <c r="E74" s="39">
        <f t="shared" si="16"/>
        <v>0</v>
      </c>
      <c r="F74" s="9"/>
      <c r="G74" s="9"/>
      <c r="H74" s="9"/>
      <c r="I74" s="9"/>
      <c r="J74" s="9"/>
      <c r="K74" s="9"/>
      <c r="L74" s="9"/>
      <c r="M74" s="9"/>
      <c r="N74" s="10" t="str">
        <f t="shared" si="17"/>
        <v/>
      </c>
      <c r="O74" s="11" t="str">
        <f t="shared" si="18"/>
        <v>1</v>
      </c>
      <c r="P74" s="10" t="str">
        <f t="shared" si="19"/>
        <v/>
      </c>
      <c r="Q74" s="38" t="str">
        <f t="shared" si="20"/>
        <v/>
      </c>
      <c r="R74" s="48"/>
      <c r="S74" s="48"/>
      <c r="T74" s="48"/>
      <c r="U74" s="48"/>
      <c r="V74" s="12"/>
      <c r="W74" s="1" t="str">
        <f t="shared" si="21"/>
        <v>1</v>
      </c>
      <c r="AC74" s="103"/>
    </row>
    <row r="75" spans="1:29" ht="29.25" customHeight="1">
      <c r="A75" s="329"/>
      <c r="B75" s="337"/>
      <c r="C75" s="106" t="s">
        <v>1340</v>
      </c>
      <c r="D75" s="214" t="s">
        <v>342</v>
      </c>
      <c r="E75" s="39">
        <f t="shared" si="16"/>
        <v>0</v>
      </c>
      <c r="F75" s="9"/>
      <c r="G75" s="9"/>
      <c r="H75" s="9"/>
      <c r="I75" s="9"/>
      <c r="J75" s="9"/>
      <c r="K75" s="9"/>
      <c r="L75" s="9"/>
      <c r="M75" s="9"/>
      <c r="N75" s="10" t="str">
        <f t="shared" si="17"/>
        <v/>
      </c>
      <c r="O75" s="11" t="str">
        <f t="shared" si="18"/>
        <v>1</v>
      </c>
      <c r="P75" s="10" t="str">
        <f t="shared" si="19"/>
        <v/>
      </c>
      <c r="Q75" s="38" t="str">
        <f t="shared" si="20"/>
        <v/>
      </c>
      <c r="R75" s="48"/>
      <c r="S75" s="48"/>
      <c r="T75" s="48"/>
      <c r="U75" s="48"/>
      <c r="V75" s="12"/>
      <c r="W75" s="1" t="str">
        <f t="shared" si="21"/>
        <v>1</v>
      </c>
      <c r="AC75" s="103"/>
    </row>
    <row r="76" spans="1:29" ht="24.75" customHeight="1">
      <c r="A76" s="329"/>
      <c r="B76" s="337"/>
      <c r="C76" s="106" t="s">
        <v>1341</v>
      </c>
      <c r="D76" s="215" t="s">
        <v>395</v>
      </c>
      <c r="E76" s="39">
        <f t="shared" si="16"/>
        <v>0</v>
      </c>
      <c r="F76" s="9"/>
      <c r="G76" s="9"/>
      <c r="H76" s="9"/>
      <c r="I76" s="9"/>
      <c r="J76" s="9"/>
      <c r="K76" s="9"/>
      <c r="L76" s="9"/>
      <c r="M76" s="9"/>
      <c r="N76" s="10" t="str">
        <f t="shared" si="17"/>
        <v/>
      </c>
      <c r="O76" s="11" t="str">
        <f t="shared" si="18"/>
        <v>1</v>
      </c>
      <c r="P76" s="10" t="str">
        <f t="shared" si="19"/>
        <v/>
      </c>
      <c r="Q76" s="38" t="str">
        <f t="shared" si="20"/>
        <v/>
      </c>
      <c r="R76" s="48"/>
      <c r="S76" s="48"/>
      <c r="T76" s="48"/>
      <c r="U76" s="48"/>
      <c r="V76" s="12"/>
      <c r="W76" s="1" t="str">
        <f t="shared" si="21"/>
        <v>1</v>
      </c>
      <c r="AC76" s="103"/>
    </row>
    <row r="77" spans="1:29" ht="33.75" customHeight="1">
      <c r="A77" s="329"/>
      <c r="B77" s="337"/>
      <c r="C77" s="106" t="s">
        <v>1342</v>
      </c>
      <c r="D77" s="214" t="s">
        <v>766</v>
      </c>
      <c r="E77" s="39">
        <f t="shared" si="16"/>
        <v>0</v>
      </c>
      <c r="F77" s="9"/>
      <c r="G77" s="9"/>
      <c r="H77" s="9"/>
      <c r="I77" s="9"/>
      <c r="J77" s="9"/>
      <c r="K77" s="9"/>
      <c r="L77" s="9"/>
      <c r="M77" s="9"/>
      <c r="N77" s="10" t="str">
        <f t="shared" si="17"/>
        <v/>
      </c>
      <c r="O77" s="11" t="str">
        <f t="shared" si="18"/>
        <v>1</v>
      </c>
      <c r="P77" s="10" t="str">
        <f t="shared" si="19"/>
        <v/>
      </c>
      <c r="Q77" s="38" t="str">
        <f t="shared" si="20"/>
        <v/>
      </c>
      <c r="R77" s="48"/>
      <c r="S77" s="48"/>
      <c r="T77" s="48"/>
      <c r="U77" s="48"/>
      <c r="V77" s="12"/>
      <c r="W77" s="1" t="str">
        <f t="shared" si="21"/>
        <v>1</v>
      </c>
      <c r="AC77" s="103"/>
    </row>
    <row r="78" spans="1:29" ht="47.25" customHeight="1">
      <c r="A78" s="329"/>
      <c r="B78" s="337"/>
      <c r="C78" s="106" t="s">
        <v>1343</v>
      </c>
      <c r="D78" s="125" t="s">
        <v>390</v>
      </c>
      <c r="E78" s="39">
        <f t="shared" si="16"/>
        <v>0</v>
      </c>
      <c r="F78" s="9"/>
      <c r="G78" s="9"/>
      <c r="H78" s="9"/>
      <c r="I78" s="9"/>
      <c r="J78" s="9"/>
      <c r="K78" s="9"/>
      <c r="L78" s="9"/>
      <c r="M78" s="9"/>
      <c r="N78" s="10" t="str">
        <f t="shared" si="17"/>
        <v/>
      </c>
      <c r="O78" s="11" t="str">
        <f t="shared" si="18"/>
        <v>1</v>
      </c>
      <c r="P78" s="10" t="str">
        <f t="shared" si="19"/>
        <v/>
      </c>
      <c r="Q78" s="38" t="str">
        <f t="shared" si="20"/>
        <v/>
      </c>
      <c r="R78" s="48"/>
      <c r="S78" s="48"/>
      <c r="T78" s="48"/>
      <c r="U78" s="48"/>
      <c r="V78" s="12"/>
      <c r="W78" s="1" t="str">
        <f t="shared" si="21"/>
        <v>1</v>
      </c>
      <c r="AC78" s="103"/>
    </row>
    <row r="79" spans="1:29" ht="30.75" customHeight="1">
      <c r="A79" s="329"/>
      <c r="B79" s="337"/>
      <c r="C79" s="106" t="s">
        <v>1388</v>
      </c>
      <c r="D79" s="125" t="s">
        <v>391</v>
      </c>
      <c r="E79" s="39">
        <f t="shared" si="16"/>
        <v>0</v>
      </c>
      <c r="F79" s="9"/>
      <c r="G79" s="9"/>
      <c r="H79" s="9"/>
      <c r="I79" s="9"/>
      <c r="J79" s="9"/>
      <c r="K79" s="9"/>
      <c r="L79" s="9"/>
      <c r="M79" s="9"/>
      <c r="N79" s="10" t="str">
        <f t="shared" si="17"/>
        <v/>
      </c>
      <c r="O79" s="11" t="str">
        <f t="shared" si="18"/>
        <v>1</v>
      </c>
      <c r="P79" s="10" t="str">
        <f t="shared" si="19"/>
        <v/>
      </c>
      <c r="Q79" s="38" t="str">
        <f t="shared" si="20"/>
        <v/>
      </c>
      <c r="R79" s="48"/>
      <c r="S79" s="48"/>
      <c r="T79" s="48"/>
      <c r="U79" s="48"/>
      <c r="V79" s="12"/>
      <c r="W79" s="1" t="str">
        <f t="shared" si="21"/>
        <v>1</v>
      </c>
      <c r="AC79" s="103"/>
    </row>
    <row r="80" spans="1:29" ht="30" customHeight="1">
      <c r="A80" s="329"/>
      <c r="B80" s="337"/>
      <c r="C80" s="106" t="s">
        <v>1344</v>
      </c>
      <c r="D80" s="125" t="s">
        <v>767</v>
      </c>
      <c r="E80" s="39">
        <f t="shared" si="16"/>
        <v>0</v>
      </c>
      <c r="F80" s="9"/>
      <c r="G80" s="9"/>
      <c r="H80" s="9"/>
      <c r="I80" s="9"/>
      <c r="J80" s="9"/>
      <c r="K80" s="9"/>
      <c r="L80" s="9"/>
      <c r="M80" s="9"/>
      <c r="N80" s="10" t="str">
        <f t="shared" si="17"/>
        <v/>
      </c>
      <c r="O80" s="11" t="str">
        <f t="shared" si="18"/>
        <v>1</v>
      </c>
      <c r="P80" s="10" t="str">
        <f t="shared" si="19"/>
        <v/>
      </c>
      <c r="Q80" s="38" t="str">
        <f t="shared" si="20"/>
        <v/>
      </c>
      <c r="R80" s="48"/>
      <c r="S80" s="48"/>
      <c r="T80" s="48"/>
      <c r="U80" s="48"/>
      <c r="V80" s="12"/>
      <c r="W80" s="1" t="str">
        <f t="shared" si="21"/>
        <v>1</v>
      </c>
      <c r="AC80" s="103"/>
    </row>
    <row r="81" spans="1:29" ht="45.75" customHeight="1">
      <c r="A81" s="329"/>
      <c r="B81" s="337"/>
      <c r="C81" s="106" t="s">
        <v>1345</v>
      </c>
      <c r="D81" s="125" t="s">
        <v>534</v>
      </c>
      <c r="E81" s="39">
        <f t="shared" si="16"/>
        <v>0</v>
      </c>
      <c r="F81" s="9"/>
      <c r="G81" s="9"/>
      <c r="H81" s="9"/>
      <c r="I81" s="9"/>
      <c r="J81" s="9"/>
      <c r="K81" s="9"/>
      <c r="L81" s="9"/>
      <c r="M81" s="9"/>
      <c r="N81" s="10" t="str">
        <f t="shared" si="17"/>
        <v/>
      </c>
      <c r="O81" s="11" t="str">
        <f t="shared" si="18"/>
        <v>1</v>
      </c>
      <c r="P81" s="10" t="str">
        <f t="shared" si="19"/>
        <v/>
      </c>
      <c r="Q81" s="38" t="str">
        <f t="shared" si="20"/>
        <v/>
      </c>
      <c r="R81" s="48"/>
      <c r="S81" s="48"/>
      <c r="T81" s="48"/>
      <c r="U81" s="48"/>
      <c r="V81" s="12"/>
      <c r="W81" s="1" t="str">
        <f t="shared" si="21"/>
        <v>1</v>
      </c>
      <c r="AC81" s="103"/>
    </row>
    <row r="82" spans="1:29" ht="34.5" customHeight="1">
      <c r="A82" s="329"/>
      <c r="B82" s="337"/>
      <c r="C82" s="106" t="s">
        <v>1346</v>
      </c>
      <c r="D82" s="125" t="s">
        <v>392</v>
      </c>
      <c r="E82" s="39">
        <f t="shared" si="16"/>
        <v>0</v>
      </c>
      <c r="F82" s="9"/>
      <c r="G82" s="9"/>
      <c r="H82" s="9"/>
      <c r="I82" s="9"/>
      <c r="J82" s="9"/>
      <c r="K82" s="9"/>
      <c r="L82" s="9"/>
      <c r="M82" s="9"/>
      <c r="N82" s="10" t="str">
        <f t="shared" si="17"/>
        <v/>
      </c>
      <c r="O82" s="11" t="str">
        <f t="shared" si="18"/>
        <v>1</v>
      </c>
      <c r="P82" s="10" t="str">
        <f t="shared" si="19"/>
        <v/>
      </c>
      <c r="Q82" s="38" t="str">
        <f t="shared" si="20"/>
        <v/>
      </c>
      <c r="R82" s="48"/>
      <c r="S82" s="48"/>
      <c r="T82" s="48"/>
      <c r="U82" s="48"/>
      <c r="V82" s="12"/>
      <c r="W82" s="1" t="str">
        <f t="shared" si="21"/>
        <v>1</v>
      </c>
      <c r="AC82" s="103"/>
    </row>
    <row r="83" spans="1:29" ht="42" customHeight="1">
      <c r="A83" s="329"/>
      <c r="B83" s="337"/>
      <c r="C83" s="106" t="s">
        <v>1347</v>
      </c>
      <c r="D83" s="125" t="s">
        <v>768</v>
      </c>
      <c r="E83" s="39">
        <f t="shared" si="16"/>
        <v>0</v>
      </c>
      <c r="F83" s="9"/>
      <c r="G83" s="9"/>
      <c r="H83" s="9"/>
      <c r="I83" s="9"/>
      <c r="J83" s="9"/>
      <c r="K83" s="9"/>
      <c r="L83" s="9"/>
      <c r="M83" s="9"/>
      <c r="N83" s="10" t="str">
        <f t="shared" si="17"/>
        <v/>
      </c>
      <c r="O83" s="11" t="str">
        <f t="shared" si="18"/>
        <v>1</v>
      </c>
      <c r="P83" s="10" t="str">
        <f t="shared" si="19"/>
        <v/>
      </c>
      <c r="Q83" s="38" t="str">
        <f t="shared" si="20"/>
        <v/>
      </c>
      <c r="R83" s="48"/>
      <c r="S83" s="48"/>
      <c r="T83" s="48"/>
      <c r="U83" s="48"/>
      <c r="V83" s="12"/>
      <c r="W83" s="1" t="str">
        <f t="shared" si="21"/>
        <v>1</v>
      </c>
      <c r="AC83" s="103"/>
    </row>
    <row r="84" spans="1:29" ht="31.5" customHeight="1">
      <c r="A84" s="329"/>
      <c r="B84" s="337"/>
      <c r="C84" s="106" t="s">
        <v>1348</v>
      </c>
      <c r="D84" s="125" t="s">
        <v>393</v>
      </c>
      <c r="E84" s="39">
        <f t="shared" si="16"/>
        <v>0</v>
      </c>
      <c r="F84" s="9"/>
      <c r="G84" s="9"/>
      <c r="H84" s="9"/>
      <c r="I84" s="9"/>
      <c r="J84" s="9"/>
      <c r="K84" s="9"/>
      <c r="L84" s="9"/>
      <c r="M84" s="9"/>
      <c r="N84" s="10" t="str">
        <f t="shared" si="17"/>
        <v/>
      </c>
      <c r="O84" s="11" t="str">
        <f t="shared" si="18"/>
        <v>1</v>
      </c>
      <c r="P84" s="10" t="str">
        <f t="shared" si="19"/>
        <v/>
      </c>
      <c r="Q84" s="38" t="str">
        <f t="shared" si="20"/>
        <v/>
      </c>
      <c r="R84" s="48"/>
      <c r="S84" s="48"/>
      <c r="T84" s="48"/>
      <c r="U84" s="48"/>
      <c r="V84" s="12"/>
      <c r="W84" s="1" t="str">
        <f t="shared" si="21"/>
        <v>1</v>
      </c>
      <c r="AC84" s="103"/>
    </row>
    <row r="85" spans="1:29" ht="30.75" customHeight="1">
      <c r="A85" s="329"/>
      <c r="B85" s="337"/>
      <c r="C85" s="106" t="s">
        <v>1349</v>
      </c>
      <c r="D85" s="125" t="s">
        <v>394</v>
      </c>
      <c r="E85" s="39">
        <f t="shared" si="16"/>
        <v>0</v>
      </c>
      <c r="F85" s="9"/>
      <c r="G85" s="9"/>
      <c r="H85" s="9"/>
      <c r="I85" s="9"/>
      <c r="J85" s="9"/>
      <c r="K85" s="9"/>
      <c r="L85" s="9"/>
      <c r="M85" s="9"/>
      <c r="N85" s="10" t="str">
        <f t="shared" si="17"/>
        <v/>
      </c>
      <c r="O85" s="11" t="str">
        <f t="shared" si="18"/>
        <v>1</v>
      </c>
      <c r="P85" s="10" t="str">
        <f t="shared" si="19"/>
        <v/>
      </c>
      <c r="Q85" s="38" t="str">
        <f t="shared" si="20"/>
        <v/>
      </c>
      <c r="R85" s="48"/>
      <c r="S85" s="48"/>
      <c r="T85" s="48"/>
      <c r="U85" s="48"/>
      <c r="V85" s="12"/>
      <c r="W85" s="1" t="str">
        <f t="shared" si="21"/>
        <v>1</v>
      </c>
      <c r="AC85" s="103"/>
    </row>
    <row r="86" spans="1:29" ht="43.5" customHeight="1">
      <c r="A86" s="329"/>
      <c r="B86" s="337"/>
      <c r="C86" s="106" t="s">
        <v>1350</v>
      </c>
      <c r="D86" s="216" t="s">
        <v>769</v>
      </c>
      <c r="E86" s="39">
        <f t="shared" si="16"/>
        <v>0</v>
      </c>
      <c r="F86" s="9"/>
      <c r="G86" s="9"/>
      <c r="H86" s="9"/>
      <c r="I86" s="9"/>
      <c r="J86" s="9"/>
      <c r="K86" s="9"/>
      <c r="L86" s="9"/>
      <c r="M86" s="9"/>
      <c r="N86" s="10" t="str">
        <f t="shared" si="17"/>
        <v/>
      </c>
      <c r="O86" s="11" t="str">
        <f t="shared" si="18"/>
        <v>1</v>
      </c>
      <c r="P86" s="10" t="str">
        <f t="shared" si="19"/>
        <v/>
      </c>
      <c r="Q86" s="38" t="str">
        <f t="shared" si="20"/>
        <v/>
      </c>
      <c r="R86" s="48"/>
      <c r="S86" s="48"/>
      <c r="T86" s="48"/>
      <c r="U86" s="48"/>
      <c r="V86" s="12"/>
      <c r="W86" s="1" t="str">
        <f t="shared" si="21"/>
        <v>1</v>
      </c>
      <c r="AC86" s="103"/>
    </row>
    <row r="87" spans="1:29" ht="30.75" customHeight="1">
      <c r="A87" s="329"/>
      <c r="B87" s="337"/>
      <c r="C87" s="106" t="s">
        <v>1351</v>
      </c>
      <c r="D87" s="125" t="s">
        <v>396</v>
      </c>
      <c r="E87" s="39">
        <f t="shared" si="16"/>
        <v>0</v>
      </c>
      <c r="F87" s="9"/>
      <c r="G87" s="9"/>
      <c r="H87" s="9"/>
      <c r="I87" s="9"/>
      <c r="J87" s="9"/>
      <c r="K87" s="9"/>
      <c r="L87" s="9"/>
      <c r="M87" s="9"/>
      <c r="N87" s="10" t="str">
        <f t="shared" si="17"/>
        <v/>
      </c>
      <c r="O87" s="11" t="str">
        <f t="shared" si="18"/>
        <v>1</v>
      </c>
      <c r="P87" s="10" t="str">
        <f t="shared" si="19"/>
        <v/>
      </c>
      <c r="Q87" s="38" t="str">
        <f t="shared" si="20"/>
        <v/>
      </c>
      <c r="R87" s="48"/>
      <c r="S87" s="48"/>
      <c r="T87" s="48"/>
      <c r="U87" s="48"/>
      <c r="V87" s="12"/>
      <c r="W87" s="1" t="str">
        <f t="shared" si="21"/>
        <v>1</v>
      </c>
      <c r="AC87" s="103"/>
    </row>
    <row r="88" spans="1:29" ht="45" customHeight="1">
      <c r="A88" s="329"/>
      <c r="B88" s="337"/>
      <c r="C88" s="106" t="s">
        <v>1352</v>
      </c>
      <c r="D88" s="138" t="s">
        <v>770</v>
      </c>
      <c r="E88" s="39">
        <f t="shared" si="16"/>
        <v>0</v>
      </c>
      <c r="F88" s="9"/>
      <c r="G88" s="9"/>
      <c r="H88" s="9"/>
      <c r="I88" s="9"/>
      <c r="J88" s="9"/>
      <c r="K88" s="9"/>
      <c r="L88" s="9"/>
      <c r="M88" s="9"/>
      <c r="N88" s="10" t="str">
        <f t="shared" si="17"/>
        <v/>
      </c>
      <c r="O88" s="11" t="str">
        <f t="shared" si="18"/>
        <v>1</v>
      </c>
      <c r="P88" s="10" t="str">
        <f t="shared" si="19"/>
        <v/>
      </c>
      <c r="Q88" s="38" t="str">
        <f t="shared" si="20"/>
        <v/>
      </c>
      <c r="R88" s="48"/>
      <c r="S88" s="48"/>
      <c r="T88" s="48"/>
      <c r="U88" s="48"/>
      <c r="V88" s="12"/>
      <c r="W88" s="1" t="str">
        <f t="shared" si="21"/>
        <v>1</v>
      </c>
      <c r="AC88" s="103"/>
    </row>
    <row r="89" spans="1:29" ht="46.5" customHeight="1">
      <c r="A89" s="329"/>
      <c r="B89" s="337"/>
      <c r="C89" s="106" t="s">
        <v>1353</v>
      </c>
      <c r="D89" s="138" t="s">
        <v>535</v>
      </c>
      <c r="E89" s="39">
        <f t="shared" si="16"/>
        <v>0</v>
      </c>
      <c r="F89" s="9"/>
      <c r="G89" s="9"/>
      <c r="H89" s="9"/>
      <c r="I89" s="9"/>
      <c r="J89" s="9"/>
      <c r="K89" s="9"/>
      <c r="L89" s="9"/>
      <c r="M89" s="9"/>
      <c r="N89" s="10" t="str">
        <f t="shared" si="17"/>
        <v/>
      </c>
      <c r="O89" s="11" t="str">
        <f t="shared" si="18"/>
        <v>1</v>
      </c>
      <c r="P89" s="10" t="str">
        <f t="shared" si="19"/>
        <v/>
      </c>
      <c r="Q89" s="38" t="str">
        <f t="shared" si="20"/>
        <v/>
      </c>
      <c r="R89" s="48"/>
      <c r="S89" s="48"/>
      <c r="T89" s="48"/>
      <c r="U89" s="48"/>
      <c r="V89" s="12"/>
      <c r="W89" s="1" t="str">
        <f t="shared" si="21"/>
        <v>1</v>
      </c>
      <c r="AC89" s="103"/>
    </row>
    <row r="90" spans="1:29" ht="72.75" customHeight="1">
      <c r="A90" s="329"/>
      <c r="B90" s="337"/>
      <c r="C90" s="106" t="s">
        <v>1354</v>
      </c>
      <c r="D90" s="138" t="s">
        <v>537</v>
      </c>
      <c r="E90" s="39">
        <f t="shared" si="16"/>
        <v>0</v>
      </c>
      <c r="F90" s="9"/>
      <c r="G90" s="9"/>
      <c r="H90" s="9"/>
      <c r="I90" s="9"/>
      <c r="J90" s="9"/>
      <c r="K90" s="9"/>
      <c r="L90" s="9"/>
      <c r="M90" s="9"/>
      <c r="N90" s="10" t="str">
        <f t="shared" si="17"/>
        <v/>
      </c>
      <c r="O90" s="11" t="str">
        <f t="shared" si="18"/>
        <v>1</v>
      </c>
      <c r="P90" s="10" t="str">
        <f t="shared" si="19"/>
        <v/>
      </c>
      <c r="Q90" s="38" t="str">
        <f t="shared" si="20"/>
        <v/>
      </c>
      <c r="R90" s="48"/>
      <c r="S90" s="48"/>
      <c r="T90" s="48"/>
      <c r="U90" s="48"/>
      <c r="V90" s="12"/>
      <c r="W90" s="1" t="str">
        <f t="shared" si="21"/>
        <v>1</v>
      </c>
      <c r="AC90" s="103"/>
    </row>
    <row r="91" spans="1:29" ht="69" customHeight="1">
      <c r="A91" s="329"/>
      <c r="B91" s="337"/>
      <c r="C91" s="106" t="s">
        <v>1355</v>
      </c>
      <c r="D91" s="154" t="s">
        <v>771</v>
      </c>
      <c r="E91" s="39">
        <f t="shared" si="16"/>
        <v>0</v>
      </c>
      <c r="F91" s="9"/>
      <c r="G91" s="9"/>
      <c r="H91" s="9"/>
      <c r="I91" s="9"/>
      <c r="J91" s="9"/>
      <c r="K91" s="9"/>
      <c r="L91" s="9"/>
      <c r="M91" s="9"/>
      <c r="N91" s="10" t="str">
        <f t="shared" si="17"/>
        <v/>
      </c>
      <c r="O91" s="11" t="str">
        <f t="shared" si="18"/>
        <v>1</v>
      </c>
      <c r="P91" s="10" t="str">
        <f t="shared" si="19"/>
        <v/>
      </c>
      <c r="Q91" s="38" t="str">
        <f t="shared" si="20"/>
        <v/>
      </c>
      <c r="R91" s="48"/>
      <c r="S91" s="48"/>
      <c r="T91" s="48"/>
      <c r="U91" s="48"/>
      <c r="V91" s="12"/>
      <c r="W91" s="1" t="str">
        <f t="shared" si="21"/>
        <v>1</v>
      </c>
      <c r="AC91" s="103"/>
    </row>
    <row r="92" spans="1:29" ht="33.75" customHeight="1">
      <c r="A92" s="329"/>
      <c r="B92" s="337"/>
      <c r="C92" s="106" t="s">
        <v>1356</v>
      </c>
      <c r="D92" s="152" t="s">
        <v>559</v>
      </c>
      <c r="E92" s="39">
        <f t="shared" si="16"/>
        <v>0</v>
      </c>
      <c r="F92" s="9"/>
      <c r="G92" s="9"/>
      <c r="H92" s="9"/>
      <c r="I92" s="9"/>
      <c r="J92" s="9"/>
      <c r="K92" s="9"/>
      <c r="L92" s="9"/>
      <c r="M92" s="9"/>
      <c r="N92" s="10" t="str">
        <f t="shared" si="17"/>
        <v/>
      </c>
      <c r="O92" s="11" t="str">
        <f t="shared" si="18"/>
        <v>1</v>
      </c>
      <c r="P92" s="10" t="str">
        <f t="shared" si="19"/>
        <v/>
      </c>
      <c r="Q92" s="38" t="str">
        <f t="shared" si="20"/>
        <v/>
      </c>
      <c r="R92" s="48"/>
      <c r="S92" s="48"/>
      <c r="T92" s="48"/>
      <c r="U92" s="48"/>
      <c r="V92" s="12"/>
      <c r="W92" s="1" t="str">
        <f t="shared" si="21"/>
        <v>1</v>
      </c>
      <c r="AC92" s="103"/>
    </row>
    <row r="93" spans="1:29" ht="59.25" customHeight="1">
      <c r="A93" s="329"/>
      <c r="B93" s="337"/>
      <c r="C93" s="106" t="s">
        <v>1357</v>
      </c>
      <c r="D93" s="152" t="s">
        <v>561</v>
      </c>
      <c r="E93" s="39">
        <f t="shared" si="16"/>
        <v>0</v>
      </c>
      <c r="F93" s="9"/>
      <c r="G93" s="9"/>
      <c r="H93" s="9"/>
      <c r="I93" s="9"/>
      <c r="J93" s="9"/>
      <c r="K93" s="9"/>
      <c r="L93" s="9"/>
      <c r="M93" s="9"/>
      <c r="N93" s="10" t="str">
        <f t="shared" si="17"/>
        <v/>
      </c>
      <c r="O93" s="11" t="str">
        <f t="shared" si="18"/>
        <v>1</v>
      </c>
      <c r="P93" s="10" t="str">
        <f t="shared" si="19"/>
        <v/>
      </c>
      <c r="Q93" s="38" t="str">
        <f t="shared" si="20"/>
        <v/>
      </c>
      <c r="R93" s="48"/>
      <c r="S93" s="48"/>
      <c r="T93" s="48"/>
      <c r="U93" s="48"/>
      <c r="V93" s="12"/>
      <c r="W93" s="1" t="str">
        <f t="shared" si="21"/>
        <v>1</v>
      </c>
      <c r="AC93" s="103"/>
    </row>
    <row r="94" spans="1:29" ht="56.25" customHeight="1">
      <c r="A94" s="329"/>
      <c r="B94" s="337"/>
      <c r="C94" s="106" t="s">
        <v>1358</v>
      </c>
      <c r="D94" s="120" t="s">
        <v>538</v>
      </c>
      <c r="E94" s="39">
        <f t="shared" si="16"/>
        <v>0</v>
      </c>
      <c r="F94" s="9"/>
      <c r="G94" s="9"/>
      <c r="H94" s="9"/>
      <c r="I94" s="9"/>
      <c r="J94" s="9"/>
      <c r="K94" s="9"/>
      <c r="L94" s="9"/>
      <c r="M94" s="9"/>
      <c r="N94" s="10" t="str">
        <f t="shared" si="17"/>
        <v/>
      </c>
      <c r="O94" s="11" t="str">
        <f t="shared" si="18"/>
        <v>1</v>
      </c>
      <c r="P94" s="10" t="str">
        <f t="shared" si="19"/>
        <v/>
      </c>
      <c r="Q94" s="38" t="str">
        <f t="shared" si="20"/>
        <v/>
      </c>
      <c r="R94" s="48"/>
      <c r="S94" s="48"/>
      <c r="T94" s="48"/>
      <c r="U94" s="48"/>
      <c r="V94" s="12"/>
      <c r="W94" s="1" t="str">
        <f t="shared" si="21"/>
        <v>1</v>
      </c>
      <c r="AC94" s="103"/>
    </row>
    <row r="95" spans="1:29" ht="31.5" customHeight="1">
      <c r="A95" s="329"/>
      <c r="B95" s="337"/>
      <c r="C95" s="106" t="s">
        <v>1359</v>
      </c>
      <c r="D95" s="128" t="s">
        <v>397</v>
      </c>
      <c r="E95" s="39">
        <f t="shared" si="16"/>
        <v>0</v>
      </c>
      <c r="F95" s="9"/>
      <c r="G95" s="9"/>
      <c r="H95" s="9"/>
      <c r="I95" s="9"/>
      <c r="J95" s="9"/>
      <c r="K95" s="9"/>
      <c r="L95" s="9"/>
      <c r="M95" s="9"/>
      <c r="N95" s="10" t="str">
        <f t="shared" si="17"/>
        <v/>
      </c>
      <c r="O95" s="11" t="str">
        <f t="shared" si="18"/>
        <v>1</v>
      </c>
      <c r="P95" s="10" t="str">
        <f t="shared" si="19"/>
        <v/>
      </c>
      <c r="Q95" s="38" t="str">
        <f t="shared" si="20"/>
        <v/>
      </c>
      <c r="R95" s="48"/>
      <c r="S95" s="48"/>
      <c r="T95" s="48"/>
      <c r="U95" s="48"/>
      <c r="V95" s="12"/>
      <c r="W95" s="1" t="str">
        <f t="shared" si="21"/>
        <v>1</v>
      </c>
      <c r="AC95" s="103"/>
    </row>
    <row r="96" spans="1:29" ht="30.75" customHeight="1">
      <c r="A96" s="329"/>
      <c r="B96" s="337"/>
      <c r="C96" s="106" t="s">
        <v>1360</v>
      </c>
      <c r="D96" s="128" t="s">
        <v>773</v>
      </c>
      <c r="E96" s="39">
        <f t="shared" si="16"/>
        <v>0</v>
      </c>
      <c r="F96" s="9"/>
      <c r="G96" s="9"/>
      <c r="H96" s="9"/>
      <c r="I96" s="9"/>
      <c r="J96" s="9"/>
      <c r="K96" s="9"/>
      <c r="L96" s="9"/>
      <c r="M96" s="9"/>
      <c r="N96" s="10" t="str">
        <f t="shared" si="17"/>
        <v/>
      </c>
      <c r="O96" s="11" t="str">
        <f t="shared" si="18"/>
        <v>1</v>
      </c>
      <c r="P96" s="10" t="str">
        <f t="shared" si="19"/>
        <v/>
      </c>
      <c r="Q96" s="38" t="str">
        <f t="shared" si="20"/>
        <v/>
      </c>
      <c r="R96" s="48"/>
      <c r="S96" s="48"/>
      <c r="T96" s="48"/>
      <c r="U96" s="48"/>
      <c r="V96" s="12"/>
      <c r="W96" s="1" t="str">
        <f t="shared" si="21"/>
        <v>1</v>
      </c>
      <c r="AC96" s="103"/>
    </row>
    <row r="97" spans="1:32" ht="33" customHeight="1">
      <c r="A97" s="329"/>
      <c r="B97" s="337"/>
      <c r="C97" s="106" t="s">
        <v>1361</v>
      </c>
      <c r="D97" s="128" t="s">
        <v>775</v>
      </c>
      <c r="E97" s="39">
        <f t="shared" si="16"/>
        <v>0</v>
      </c>
      <c r="F97" s="9"/>
      <c r="G97" s="9"/>
      <c r="H97" s="9"/>
      <c r="I97" s="9"/>
      <c r="J97" s="9"/>
      <c r="K97" s="9"/>
      <c r="L97" s="9"/>
      <c r="M97" s="9"/>
      <c r="N97" s="10" t="str">
        <f t="shared" si="17"/>
        <v/>
      </c>
      <c r="O97" s="11" t="str">
        <f t="shared" si="18"/>
        <v>1</v>
      </c>
      <c r="P97" s="10" t="str">
        <f t="shared" si="19"/>
        <v/>
      </c>
      <c r="Q97" s="38" t="str">
        <f t="shared" si="20"/>
        <v/>
      </c>
      <c r="R97" s="48"/>
      <c r="S97" s="48"/>
      <c r="T97" s="48"/>
      <c r="U97" s="48"/>
      <c r="V97" s="12"/>
      <c r="W97" s="1" t="str">
        <f t="shared" si="21"/>
        <v>1</v>
      </c>
      <c r="AC97" s="103"/>
    </row>
    <row r="98" spans="1:32" ht="33.75" customHeight="1">
      <c r="A98" s="329"/>
      <c r="B98" s="337"/>
      <c r="C98" s="106" t="s">
        <v>1362</v>
      </c>
      <c r="D98" s="128" t="s">
        <v>776</v>
      </c>
      <c r="E98" s="39">
        <f t="shared" si="16"/>
        <v>0</v>
      </c>
      <c r="F98" s="9"/>
      <c r="G98" s="9"/>
      <c r="H98" s="9"/>
      <c r="I98" s="9"/>
      <c r="J98" s="9"/>
      <c r="K98" s="9"/>
      <c r="L98" s="9"/>
      <c r="M98" s="9"/>
      <c r="N98" s="10" t="str">
        <f t="shared" si="17"/>
        <v/>
      </c>
      <c r="O98" s="11" t="str">
        <f t="shared" si="18"/>
        <v>1</v>
      </c>
      <c r="P98" s="10" t="str">
        <f t="shared" si="19"/>
        <v/>
      </c>
      <c r="Q98" s="38" t="str">
        <f t="shared" si="20"/>
        <v/>
      </c>
      <c r="R98" s="48"/>
      <c r="S98" s="48"/>
      <c r="T98" s="48"/>
      <c r="U98" s="48"/>
      <c r="V98" s="12"/>
      <c r="W98" s="1" t="str">
        <f t="shared" si="21"/>
        <v>1</v>
      </c>
      <c r="AC98" s="103"/>
    </row>
    <row r="99" spans="1:32" ht="45.75" customHeight="1">
      <c r="A99" s="329"/>
      <c r="B99" s="337"/>
      <c r="C99" s="106" t="s">
        <v>1363</v>
      </c>
      <c r="D99" s="124" t="s">
        <v>774</v>
      </c>
      <c r="E99" s="39">
        <f t="shared" si="16"/>
        <v>0</v>
      </c>
      <c r="F99" s="9"/>
      <c r="G99" s="9"/>
      <c r="H99" s="9"/>
      <c r="I99" s="9"/>
      <c r="J99" s="9"/>
      <c r="K99" s="9"/>
      <c r="L99" s="9"/>
      <c r="M99" s="9"/>
      <c r="N99" s="10" t="str">
        <f t="shared" si="17"/>
        <v/>
      </c>
      <c r="O99" s="11" t="str">
        <f t="shared" si="18"/>
        <v>1</v>
      </c>
      <c r="P99" s="10" t="str">
        <f t="shared" si="19"/>
        <v/>
      </c>
      <c r="Q99" s="38" t="str">
        <f t="shared" si="20"/>
        <v/>
      </c>
      <c r="R99" s="48"/>
      <c r="S99" s="48"/>
      <c r="T99" s="48"/>
      <c r="U99" s="48"/>
      <c r="V99" s="12"/>
      <c r="W99" s="1" t="str">
        <f t="shared" si="21"/>
        <v>1</v>
      </c>
      <c r="AC99" s="103"/>
    </row>
    <row r="100" spans="1:32" ht="33" customHeight="1">
      <c r="A100" s="329"/>
      <c r="B100" s="337"/>
      <c r="C100" s="106" t="s">
        <v>1364</v>
      </c>
      <c r="D100" s="124" t="s">
        <v>398</v>
      </c>
      <c r="E100" s="39">
        <f t="shared" si="16"/>
        <v>0</v>
      </c>
      <c r="F100" s="9"/>
      <c r="G100" s="9"/>
      <c r="H100" s="9"/>
      <c r="I100" s="9"/>
      <c r="J100" s="9"/>
      <c r="K100" s="9"/>
      <c r="L100" s="9"/>
      <c r="M100" s="9"/>
      <c r="N100" s="10" t="str">
        <f t="shared" si="17"/>
        <v/>
      </c>
      <c r="O100" s="11" t="str">
        <f t="shared" si="18"/>
        <v>1</v>
      </c>
      <c r="P100" s="10" t="str">
        <f t="shared" si="19"/>
        <v/>
      </c>
      <c r="Q100" s="38" t="str">
        <f t="shared" si="20"/>
        <v/>
      </c>
      <c r="R100" s="48"/>
      <c r="S100" s="48"/>
      <c r="T100" s="48"/>
      <c r="U100" s="48"/>
      <c r="V100" s="12"/>
      <c r="W100" s="1" t="str">
        <f t="shared" si="21"/>
        <v>1</v>
      </c>
      <c r="AC100" s="103"/>
    </row>
    <row r="101" spans="1:32" ht="56.25" customHeight="1">
      <c r="A101" s="329"/>
      <c r="B101" s="337"/>
      <c r="C101" s="109" t="s">
        <v>1365</v>
      </c>
      <c r="D101" s="120" t="s">
        <v>777</v>
      </c>
      <c r="E101" s="39">
        <f t="shared" si="16"/>
        <v>0</v>
      </c>
      <c r="F101" s="9"/>
      <c r="G101" s="9"/>
      <c r="H101" s="9"/>
      <c r="I101" s="9"/>
      <c r="J101" s="9"/>
      <c r="K101" s="9"/>
      <c r="L101" s="9"/>
      <c r="M101" s="9"/>
      <c r="N101" s="10" t="str">
        <f t="shared" si="17"/>
        <v/>
      </c>
      <c r="O101" s="11" t="str">
        <f t="shared" si="18"/>
        <v>1</v>
      </c>
      <c r="P101" s="10" t="str">
        <f t="shared" si="19"/>
        <v/>
      </c>
      <c r="Q101" s="38" t="str">
        <f t="shared" si="20"/>
        <v/>
      </c>
      <c r="R101" s="48"/>
      <c r="S101" s="48"/>
      <c r="T101" s="48"/>
      <c r="U101" s="48"/>
      <c r="V101" s="12"/>
      <c r="W101" s="1" t="str">
        <f t="shared" si="21"/>
        <v>1</v>
      </c>
      <c r="AC101" s="103"/>
    </row>
    <row r="102" spans="1:32" ht="54" customHeight="1">
      <c r="A102" s="329"/>
      <c r="B102" s="337"/>
      <c r="C102" s="106" t="s">
        <v>1366</v>
      </c>
      <c r="D102" s="67" t="s">
        <v>536</v>
      </c>
      <c r="E102" s="39">
        <f t="shared" si="16"/>
        <v>0</v>
      </c>
      <c r="F102" s="9"/>
      <c r="G102" s="9"/>
      <c r="H102" s="9"/>
      <c r="I102" s="9"/>
      <c r="J102" s="9"/>
      <c r="K102" s="9"/>
      <c r="L102" s="9"/>
      <c r="M102" s="9"/>
      <c r="N102" s="10" t="str">
        <f t="shared" si="17"/>
        <v/>
      </c>
      <c r="O102" s="11" t="str">
        <f t="shared" si="18"/>
        <v>1</v>
      </c>
      <c r="P102" s="10" t="str">
        <f t="shared" si="19"/>
        <v/>
      </c>
      <c r="Q102" s="38" t="str">
        <f t="shared" si="20"/>
        <v/>
      </c>
      <c r="R102" s="48"/>
      <c r="S102" s="48"/>
      <c r="T102" s="48"/>
      <c r="U102" s="48"/>
      <c r="V102" s="12"/>
      <c r="W102" s="1" t="str">
        <f t="shared" si="21"/>
        <v>1</v>
      </c>
      <c r="AC102" s="103"/>
    </row>
    <row r="103" spans="1:32" ht="24.75" customHeight="1">
      <c r="A103" s="329"/>
      <c r="B103" s="337"/>
      <c r="C103" s="106" t="s">
        <v>1367</v>
      </c>
      <c r="D103" s="123" t="s">
        <v>399</v>
      </c>
      <c r="E103" s="39">
        <f t="shared" si="16"/>
        <v>0</v>
      </c>
      <c r="F103" s="9"/>
      <c r="G103" s="9"/>
      <c r="H103" s="9"/>
      <c r="I103" s="9"/>
      <c r="J103" s="9"/>
      <c r="K103" s="9"/>
      <c r="L103" s="9"/>
      <c r="M103" s="9"/>
      <c r="N103" s="10" t="str">
        <f t="shared" si="17"/>
        <v/>
      </c>
      <c r="O103" s="11" t="str">
        <f t="shared" si="18"/>
        <v>1</v>
      </c>
      <c r="P103" s="10" t="str">
        <f t="shared" si="19"/>
        <v/>
      </c>
      <c r="Q103" s="38" t="str">
        <f t="shared" si="20"/>
        <v/>
      </c>
      <c r="R103" s="48"/>
      <c r="S103" s="48"/>
      <c r="T103" s="48"/>
      <c r="U103" s="48"/>
      <c r="V103" s="12"/>
      <c r="W103" s="1" t="str">
        <f t="shared" si="21"/>
        <v>1</v>
      </c>
      <c r="AC103" s="103"/>
    </row>
    <row r="104" spans="1:32" ht="30" customHeight="1">
      <c r="A104" s="329"/>
      <c r="B104" s="337"/>
      <c r="C104" s="106" t="s">
        <v>1368</v>
      </c>
      <c r="D104" s="124" t="s">
        <v>400</v>
      </c>
      <c r="E104" s="39">
        <f t="shared" si="16"/>
        <v>0</v>
      </c>
      <c r="F104" s="9"/>
      <c r="G104" s="9"/>
      <c r="H104" s="9"/>
      <c r="I104" s="9"/>
      <c r="J104" s="9"/>
      <c r="K104" s="9"/>
      <c r="L104" s="9"/>
      <c r="M104" s="9"/>
      <c r="N104" s="10" t="str">
        <f t="shared" si="17"/>
        <v/>
      </c>
      <c r="O104" s="11" t="str">
        <f t="shared" si="18"/>
        <v>1</v>
      </c>
      <c r="P104" s="10" t="str">
        <f t="shared" si="19"/>
        <v/>
      </c>
      <c r="Q104" s="38" t="str">
        <f t="shared" si="20"/>
        <v/>
      </c>
      <c r="R104" s="48"/>
      <c r="S104" s="48"/>
      <c r="T104" s="48"/>
      <c r="U104" s="48"/>
      <c r="V104" s="12"/>
      <c r="W104" s="1" t="str">
        <f t="shared" si="21"/>
        <v>1</v>
      </c>
      <c r="AC104" s="103"/>
    </row>
    <row r="105" spans="1:32" ht="33" customHeight="1">
      <c r="A105" s="329"/>
      <c r="B105" s="337"/>
      <c r="C105" s="106" t="s">
        <v>1369</v>
      </c>
      <c r="D105" s="124" t="s">
        <v>401</v>
      </c>
      <c r="E105" s="39">
        <f t="shared" si="16"/>
        <v>0</v>
      </c>
      <c r="F105" s="9"/>
      <c r="G105" s="9"/>
      <c r="H105" s="9"/>
      <c r="I105" s="9"/>
      <c r="J105" s="9"/>
      <c r="K105" s="9"/>
      <c r="L105" s="9"/>
      <c r="M105" s="9"/>
      <c r="N105" s="10" t="str">
        <f t="shared" si="17"/>
        <v/>
      </c>
      <c r="O105" s="11" t="str">
        <f t="shared" si="18"/>
        <v>1</v>
      </c>
      <c r="P105" s="10" t="str">
        <f t="shared" si="19"/>
        <v/>
      </c>
      <c r="Q105" s="38" t="str">
        <f t="shared" si="20"/>
        <v/>
      </c>
      <c r="R105" s="48"/>
      <c r="S105" s="48"/>
      <c r="T105" s="48"/>
      <c r="U105" s="48"/>
      <c r="V105" s="12"/>
      <c r="W105" s="1" t="str">
        <f t="shared" si="21"/>
        <v>1</v>
      </c>
      <c r="AC105" s="103"/>
    </row>
    <row r="106" spans="1:32" ht="48" customHeight="1">
      <c r="A106" s="329"/>
      <c r="B106" s="337"/>
      <c r="C106" s="106" t="s">
        <v>1371</v>
      </c>
      <c r="D106" s="67" t="s">
        <v>539</v>
      </c>
      <c r="E106" s="39">
        <f t="shared" si="16"/>
        <v>0</v>
      </c>
      <c r="F106" s="9"/>
      <c r="G106" s="9"/>
      <c r="H106" s="9"/>
      <c r="I106" s="9"/>
      <c r="J106" s="9"/>
      <c r="K106" s="9"/>
      <c r="L106" s="9"/>
      <c r="M106" s="9"/>
      <c r="N106" s="10" t="str">
        <f t="shared" si="17"/>
        <v/>
      </c>
      <c r="O106" s="11" t="str">
        <f t="shared" si="18"/>
        <v>1</v>
      </c>
      <c r="P106" s="10" t="str">
        <f t="shared" si="19"/>
        <v/>
      </c>
      <c r="Q106" s="38" t="str">
        <f t="shared" si="20"/>
        <v/>
      </c>
      <c r="R106" s="48"/>
      <c r="S106" s="48"/>
      <c r="T106" s="48"/>
      <c r="U106" s="48"/>
      <c r="V106" s="12"/>
      <c r="W106" s="1" t="str">
        <f t="shared" si="21"/>
        <v>1</v>
      </c>
      <c r="AC106" s="103"/>
    </row>
    <row r="107" spans="1:32" ht="59.25" customHeight="1">
      <c r="A107" s="329"/>
      <c r="B107" s="337"/>
      <c r="C107" s="109" t="s">
        <v>1372</v>
      </c>
      <c r="D107" s="120" t="s">
        <v>772</v>
      </c>
      <c r="E107" s="39">
        <f t="shared" si="16"/>
        <v>0</v>
      </c>
      <c r="F107" s="9"/>
      <c r="G107" s="9"/>
      <c r="H107" s="9"/>
      <c r="I107" s="9"/>
      <c r="J107" s="9"/>
      <c r="K107" s="9"/>
      <c r="L107" s="9"/>
      <c r="M107" s="9"/>
      <c r="N107" s="10" t="str">
        <f t="shared" si="17"/>
        <v/>
      </c>
      <c r="O107" s="11" t="str">
        <f t="shared" si="18"/>
        <v>1</v>
      </c>
      <c r="P107" s="10" t="str">
        <f t="shared" si="19"/>
        <v/>
      </c>
      <c r="Q107" s="38" t="str">
        <f t="shared" si="20"/>
        <v/>
      </c>
      <c r="R107" s="48"/>
      <c r="S107" s="48"/>
      <c r="T107" s="48"/>
      <c r="U107" s="48"/>
      <c r="V107" s="12"/>
      <c r="W107" s="1" t="str">
        <f t="shared" si="21"/>
        <v>1</v>
      </c>
      <c r="AC107" s="103"/>
      <c r="AF107"/>
    </row>
    <row r="108" spans="1:32" ht="23.25" customHeight="1">
      <c r="A108" s="329"/>
      <c r="B108" s="337"/>
      <c r="C108" s="106" t="s">
        <v>1373</v>
      </c>
      <c r="D108" s="123" t="s">
        <v>402</v>
      </c>
      <c r="E108" s="39">
        <f t="shared" si="16"/>
        <v>0</v>
      </c>
      <c r="F108" s="9"/>
      <c r="G108" s="9"/>
      <c r="H108" s="9"/>
      <c r="I108" s="9"/>
      <c r="J108" s="9"/>
      <c r="K108" s="9"/>
      <c r="L108" s="9"/>
      <c r="M108" s="9"/>
      <c r="N108" s="10" t="str">
        <f t="shared" si="17"/>
        <v/>
      </c>
      <c r="O108" s="11" t="str">
        <f t="shared" si="18"/>
        <v>1</v>
      </c>
      <c r="P108" s="10" t="str">
        <f t="shared" si="19"/>
        <v/>
      </c>
      <c r="Q108" s="38" t="str">
        <f t="shared" si="20"/>
        <v/>
      </c>
      <c r="R108" s="48"/>
      <c r="S108" s="48"/>
      <c r="T108" s="48"/>
      <c r="U108" s="48"/>
      <c r="V108" s="12"/>
      <c r="W108" s="1" t="str">
        <f t="shared" si="21"/>
        <v>1</v>
      </c>
      <c r="AC108" s="103"/>
    </row>
    <row r="109" spans="1:32" ht="32.25" customHeight="1">
      <c r="A109" s="329"/>
      <c r="B109" s="337"/>
      <c r="C109" s="106" t="s">
        <v>1374</v>
      </c>
      <c r="D109" s="67" t="s">
        <v>540</v>
      </c>
      <c r="E109" s="39">
        <f t="shared" si="16"/>
        <v>0</v>
      </c>
      <c r="F109" s="9"/>
      <c r="G109" s="9"/>
      <c r="H109" s="9"/>
      <c r="I109" s="9"/>
      <c r="J109" s="9"/>
      <c r="K109" s="9"/>
      <c r="L109" s="9"/>
      <c r="M109" s="9"/>
      <c r="N109" s="10" t="str">
        <f t="shared" si="17"/>
        <v/>
      </c>
      <c r="O109" s="11" t="str">
        <f t="shared" si="18"/>
        <v>1</v>
      </c>
      <c r="P109" s="10" t="str">
        <f t="shared" si="19"/>
        <v/>
      </c>
      <c r="Q109" s="38" t="str">
        <f t="shared" si="20"/>
        <v/>
      </c>
      <c r="R109" s="48"/>
      <c r="S109" s="48"/>
      <c r="T109" s="48"/>
      <c r="U109" s="48"/>
      <c r="V109" s="12"/>
      <c r="W109" s="1" t="str">
        <f t="shared" si="21"/>
        <v>1</v>
      </c>
      <c r="AC109" s="103"/>
      <c r="AD109"/>
    </row>
    <row r="110" spans="1:32" ht="32.25" customHeight="1">
      <c r="A110" s="329"/>
      <c r="B110" s="337"/>
      <c r="C110" s="106" t="s">
        <v>1375</v>
      </c>
      <c r="D110" s="214" t="s">
        <v>778</v>
      </c>
      <c r="E110" s="39">
        <f t="shared" si="16"/>
        <v>0</v>
      </c>
      <c r="F110" s="9"/>
      <c r="G110" s="9"/>
      <c r="H110" s="9"/>
      <c r="I110" s="9"/>
      <c r="J110" s="9"/>
      <c r="K110" s="9"/>
      <c r="L110" s="9"/>
      <c r="M110" s="9"/>
      <c r="N110" s="10" t="str">
        <f t="shared" si="17"/>
        <v/>
      </c>
      <c r="O110" s="11" t="str">
        <f t="shared" si="18"/>
        <v>1</v>
      </c>
      <c r="P110" s="10" t="str">
        <f t="shared" si="19"/>
        <v/>
      </c>
      <c r="Q110" s="38" t="str">
        <f t="shared" si="20"/>
        <v/>
      </c>
      <c r="R110" s="48"/>
      <c r="S110" s="48"/>
      <c r="T110" s="48"/>
      <c r="U110" s="48"/>
      <c r="V110" s="12"/>
      <c r="W110" s="1" t="str">
        <f t="shared" si="21"/>
        <v>1</v>
      </c>
      <c r="AC110" s="103"/>
    </row>
    <row r="111" spans="1:32" ht="30.75" customHeight="1">
      <c r="A111" s="329"/>
      <c r="B111" s="337"/>
      <c r="C111" s="106" t="s">
        <v>1376</v>
      </c>
      <c r="D111" s="214" t="s">
        <v>403</v>
      </c>
      <c r="E111" s="39">
        <f t="shared" si="16"/>
        <v>0</v>
      </c>
      <c r="F111" s="9"/>
      <c r="G111" s="9"/>
      <c r="H111" s="9"/>
      <c r="I111" s="9"/>
      <c r="J111" s="9"/>
      <c r="K111" s="9"/>
      <c r="L111" s="9"/>
      <c r="M111" s="9"/>
      <c r="N111" s="10" t="str">
        <f t="shared" si="17"/>
        <v/>
      </c>
      <c r="O111" s="11" t="str">
        <f t="shared" si="18"/>
        <v>1</v>
      </c>
      <c r="P111" s="10" t="str">
        <f t="shared" si="19"/>
        <v/>
      </c>
      <c r="Q111" s="38" t="str">
        <f t="shared" si="20"/>
        <v/>
      </c>
      <c r="R111" s="48"/>
      <c r="S111" s="48"/>
      <c r="T111" s="48"/>
      <c r="U111" s="48"/>
      <c r="V111" s="12"/>
      <c r="W111" s="1" t="str">
        <f t="shared" si="21"/>
        <v>1</v>
      </c>
      <c r="AC111" s="103"/>
    </row>
    <row r="112" spans="1:32" ht="42.75" customHeight="1">
      <c r="A112" s="329"/>
      <c r="B112" s="337"/>
      <c r="C112" s="106" t="s">
        <v>1377</v>
      </c>
      <c r="D112" s="214" t="s">
        <v>404</v>
      </c>
      <c r="E112" s="39">
        <f t="shared" si="16"/>
        <v>0</v>
      </c>
      <c r="F112" s="9"/>
      <c r="G112" s="9"/>
      <c r="H112" s="9"/>
      <c r="I112" s="9"/>
      <c r="J112" s="9"/>
      <c r="K112" s="9"/>
      <c r="L112" s="9"/>
      <c r="M112" s="9"/>
      <c r="N112" s="10" t="str">
        <f t="shared" si="17"/>
        <v/>
      </c>
      <c r="O112" s="11" t="str">
        <f t="shared" si="18"/>
        <v>1</v>
      </c>
      <c r="P112" s="10" t="str">
        <f t="shared" si="19"/>
        <v/>
      </c>
      <c r="Q112" s="38" t="str">
        <f t="shared" si="20"/>
        <v/>
      </c>
      <c r="R112" s="48"/>
      <c r="S112" s="48"/>
      <c r="T112" s="48"/>
      <c r="U112" s="48"/>
      <c r="V112" s="12"/>
      <c r="W112" s="1" t="str">
        <f t="shared" si="21"/>
        <v>1</v>
      </c>
      <c r="AC112" s="103"/>
    </row>
    <row r="113" spans="1:32" ht="33" customHeight="1">
      <c r="A113" s="329"/>
      <c r="B113" s="338"/>
      <c r="C113" s="106" t="s">
        <v>1378</v>
      </c>
      <c r="D113" s="125" t="s">
        <v>779</v>
      </c>
      <c r="E113" s="39">
        <f t="shared" si="16"/>
        <v>0</v>
      </c>
      <c r="F113" s="9"/>
      <c r="G113" s="9"/>
      <c r="H113" s="9"/>
      <c r="I113" s="9"/>
      <c r="J113" s="9"/>
      <c r="K113" s="9"/>
      <c r="L113" s="9"/>
      <c r="M113" s="9"/>
      <c r="N113" s="10" t="str">
        <f t="shared" si="17"/>
        <v/>
      </c>
      <c r="O113" s="11" t="str">
        <f t="shared" si="18"/>
        <v>1</v>
      </c>
      <c r="P113" s="10" t="str">
        <f t="shared" si="19"/>
        <v/>
      </c>
      <c r="Q113" s="38" t="str">
        <f t="shared" si="20"/>
        <v/>
      </c>
      <c r="R113" s="48"/>
      <c r="S113" s="48"/>
      <c r="T113" s="48"/>
      <c r="U113" s="48"/>
      <c r="V113" s="12"/>
      <c r="W113" s="1" t="str">
        <f t="shared" si="21"/>
        <v>1</v>
      </c>
      <c r="AC113" s="103"/>
    </row>
    <row r="114" spans="1:32" ht="21" customHeight="1">
      <c r="A114" s="329"/>
      <c r="B114" s="318" t="s">
        <v>405</v>
      </c>
      <c r="C114" s="319"/>
      <c r="D114" s="319"/>
      <c r="E114" s="319"/>
      <c r="F114" s="319"/>
      <c r="G114" s="319"/>
      <c r="H114" s="319"/>
      <c r="I114" s="319"/>
      <c r="J114" s="319"/>
      <c r="K114" s="319"/>
      <c r="L114" s="319"/>
      <c r="M114" s="319"/>
      <c r="N114" s="319"/>
      <c r="O114" s="319"/>
      <c r="P114" s="319"/>
      <c r="Q114" s="319"/>
      <c r="R114" s="320"/>
      <c r="S114" s="40"/>
      <c r="T114" s="15"/>
      <c r="U114" s="15"/>
      <c r="V114" s="16"/>
      <c r="W114" s="1"/>
      <c r="AF114"/>
    </row>
    <row r="115" spans="1:32" ht="21" customHeight="1">
      <c r="A115" s="329"/>
      <c r="B115" s="318" t="s">
        <v>780</v>
      </c>
      <c r="C115" s="319"/>
      <c r="D115" s="319"/>
      <c r="E115" s="319"/>
      <c r="F115" s="319"/>
      <c r="G115" s="319"/>
      <c r="H115" s="319"/>
      <c r="I115" s="319"/>
      <c r="J115" s="319"/>
      <c r="K115" s="319"/>
      <c r="L115" s="319"/>
      <c r="M115" s="319"/>
      <c r="N115" s="319"/>
      <c r="O115" s="319"/>
      <c r="P115" s="319"/>
      <c r="Q115" s="319"/>
      <c r="R115" s="320"/>
      <c r="S115" s="40"/>
      <c r="T115" s="15"/>
      <c r="U115" s="15"/>
      <c r="V115" s="16"/>
      <c r="W115" s="1"/>
      <c r="AF115"/>
    </row>
    <row r="116" spans="1:32" ht="36" customHeight="1">
      <c r="A116" s="329"/>
      <c r="B116" s="336">
        <v>14</v>
      </c>
      <c r="C116" s="109" t="s">
        <v>973</v>
      </c>
      <c r="D116" s="79" t="s">
        <v>588</v>
      </c>
      <c r="E116" s="39">
        <f t="shared" ref="E116:E129" si="22">SUM(F116:M116)</f>
        <v>0</v>
      </c>
      <c r="F116" s="9"/>
      <c r="G116" s="9"/>
      <c r="H116" s="9"/>
      <c r="I116" s="9"/>
      <c r="J116" s="9"/>
      <c r="K116" s="9"/>
      <c r="L116" s="9"/>
      <c r="M116" s="9"/>
      <c r="N116" s="10" t="str">
        <f t="shared" ref="N116:N129" si="23">pratesl(E116,M116,L116,F116,G116,H116,I116,J116,K116)</f>
        <v/>
      </c>
      <c r="O116" s="11" t="str">
        <f t="shared" ref="O116:O129" si="24">IF($B$7="","1",1/$B$7)</f>
        <v>1</v>
      </c>
      <c r="P116" s="10" t="str">
        <f t="shared" ref="P116:P129" si="25">IF(E116=0,"",IF(ISNUMBER(N116),N116*O116,0))</f>
        <v/>
      </c>
      <c r="Q116" s="38" t="str">
        <f t="shared" ref="Q116:Q129" si="26">IF(COUNT(F116:L116)&gt;0,IF(SUM(W116:W116)&gt;0,SUM(P116:P116)/SUM(W116:W116),SUM(P116:P116)),"")</f>
        <v/>
      </c>
      <c r="R116" s="48"/>
      <c r="S116" s="48"/>
      <c r="T116" s="48"/>
      <c r="U116" s="48"/>
      <c r="V116" s="12"/>
      <c r="W116" s="1" t="str">
        <f t="shared" ref="W116:W129" si="27">IF((COUNT(M116)-COUNT(F116:L116))=1,0,O116)</f>
        <v>1</v>
      </c>
      <c r="AC116" s="103"/>
    </row>
    <row r="117" spans="1:32" ht="33" customHeight="1">
      <c r="A117" s="329"/>
      <c r="B117" s="337"/>
      <c r="C117" s="106" t="s">
        <v>974</v>
      </c>
      <c r="D117" s="142" t="s">
        <v>70</v>
      </c>
      <c r="E117" s="39">
        <f t="shared" si="22"/>
        <v>0</v>
      </c>
      <c r="F117" s="9"/>
      <c r="G117" s="9"/>
      <c r="H117" s="9"/>
      <c r="I117" s="9"/>
      <c r="J117" s="9"/>
      <c r="K117" s="9"/>
      <c r="L117" s="9"/>
      <c r="M117" s="9"/>
      <c r="N117" s="10" t="str">
        <f t="shared" si="23"/>
        <v/>
      </c>
      <c r="O117" s="11" t="str">
        <f t="shared" si="24"/>
        <v>1</v>
      </c>
      <c r="P117" s="10" t="str">
        <f t="shared" si="25"/>
        <v/>
      </c>
      <c r="Q117" s="38" t="str">
        <f t="shared" si="26"/>
        <v/>
      </c>
      <c r="R117" s="48"/>
      <c r="S117" s="48"/>
      <c r="T117" s="48"/>
      <c r="U117" s="48"/>
      <c r="V117" s="12"/>
      <c r="W117" s="1" t="str">
        <f t="shared" si="27"/>
        <v>1</v>
      </c>
      <c r="AC117" s="103"/>
    </row>
    <row r="118" spans="1:32" ht="31.5" customHeight="1">
      <c r="A118" s="329"/>
      <c r="B118" s="337"/>
      <c r="C118" s="106" t="s">
        <v>975</v>
      </c>
      <c r="D118" s="67" t="s">
        <v>784</v>
      </c>
      <c r="E118" s="39">
        <f t="shared" si="22"/>
        <v>0</v>
      </c>
      <c r="F118" s="9"/>
      <c r="G118" s="9"/>
      <c r="H118" s="9"/>
      <c r="I118" s="9"/>
      <c r="J118" s="9"/>
      <c r="K118" s="9"/>
      <c r="L118" s="9"/>
      <c r="M118" s="9"/>
      <c r="N118" s="10" t="str">
        <f t="shared" si="23"/>
        <v/>
      </c>
      <c r="O118" s="11" t="str">
        <f t="shared" si="24"/>
        <v>1</v>
      </c>
      <c r="P118" s="10" t="str">
        <f t="shared" si="25"/>
        <v/>
      </c>
      <c r="Q118" s="38" t="str">
        <f t="shared" si="26"/>
        <v/>
      </c>
      <c r="R118" s="48"/>
      <c r="S118" s="48"/>
      <c r="T118" s="48"/>
      <c r="U118" s="48"/>
      <c r="V118" s="12"/>
      <c r="W118" s="1" t="str">
        <f t="shared" si="27"/>
        <v>1</v>
      </c>
      <c r="AC118" s="103"/>
    </row>
    <row r="119" spans="1:32" ht="33" customHeight="1">
      <c r="A119" s="329"/>
      <c r="B119" s="337"/>
      <c r="C119" s="106" t="s">
        <v>1242</v>
      </c>
      <c r="D119" s="67" t="s">
        <v>781</v>
      </c>
      <c r="E119" s="39">
        <f t="shared" si="22"/>
        <v>0</v>
      </c>
      <c r="F119" s="9"/>
      <c r="G119" s="9"/>
      <c r="H119" s="9"/>
      <c r="I119" s="9"/>
      <c r="J119" s="9"/>
      <c r="K119" s="9"/>
      <c r="L119" s="9"/>
      <c r="M119" s="9"/>
      <c r="N119" s="10" t="str">
        <f t="shared" si="23"/>
        <v/>
      </c>
      <c r="O119" s="11" t="str">
        <f t="shared" si="24"/>
        <v>1</v>
      </c>
      <c r="P119" s="10" t="str">
        <f t="shared" si="25"/>
        <v/>
      </c>
      <c r="Q119" s="38" t="str">
        <f t="shared" si="26"/>
        <v/>
      </c>
      <c r="R119" s="48"/>
      <c r="S119" s="48"/>
      <c r="T119" s="48"/>
      <c r="U119" s="48"/>
      <c r="V119" s="12"/>
      <c r="W119" s="1" t="str">
        <f t="shared" si="27"/>
        <v>1</v>
      </c>
      <c r="AC119" s="103"/>
    </row>
    <row r="120" spans="1:32" ht="33" customHeight="1">
      <c r="A120" s="329"/>
      <c r="B120" s="337"/>
      <c r="C120" s="106" t="s">
        <v>1243</v>
      </c>
      <c r="D120" s="67" t="s">
        <v>25</v>
      </c>
      <c r="E120" s="39">
        <f t="shared" si="22"/>
        <v>0</v>
      </c>
      <c r="F120" s="9"/>
      <c r="G120" s="9"/>
      <c r="H120" s="9"/>
      <c r="I120" s="9"/>
      <c r="J120" s="9"/>
      <c r="K120" s="9"/>
      <c r="L120" s="9"/>
      <c r="M120" s="9"/>
      <c r="N120" s="10" t="str">
        <f t="shared" si="23"/>
        <v/>
      </c>
      <c r="O120" s="11" t="str">
        <f t="shared" si="24"/>
        <v>1</v>
      </c>
      <c r="P120" s="10" t="str">
        <f t="shared" si="25"/>
        <v/>
      </c>
      <c r="Q120" s="38" t="str">
        <f t="shared" si="26"/>
        <v/>
      </c>
      <c r="R120" s="48"/>
      <c r="S120" s="48"/>
      <c r="T120" s="48"/>
      <c r="U120" s="48"/>
      <c r="V120" s="12"/>
      <c r="W120" s="1" t="str">
        <f t="shared" si="27"/>
        <v>1</v>
      </c>
      <c r="AC120" s="103"/>
    </row>
    <row r="121" spans="1:32" ht="33" customHeight="1">
      <c r="A121" s="329"/>
      <c r="B121" s="337"/>
      <c r="C121" s="106" t="s">
        <v>1244</v>
      </c>
      <c r="D121" s="67" t="s">
        <v>4</v>
      </c>
      <c r="E121" s="39">
        <f t="shared" si="22"/>
        <v>0</v>
      </c>
      <c r="F121" s="9"/>
      <c r="G121" s="9"/>
      <c r="H121" s="9"/>
      <c r="I121" s="9"/>
      <c r="J121" s="9"/>
      <c r="K121" s="9"/>
      <c r="L121" s="9"/>
      <c r="M121" s="9"/>
      <c r="N121" s="10" t="str">
        <f t="shared" si="23"/>
        <v/>
      </c>
      <c r="O121" s="11" t="str">
        <f t="shared" si="24"/>
        <v>1</v>
      </c>
      <c r="P121" s="10" t="str">
        <f t="shared" si="25"/>
        <v/>
      </c>
      <c r="Q121" s="38" t="str">
        <f t="shared" si="26"/>
        <v/>
      </c>
      <c r="R121" s="48"/>
      <c r="S121" s="48"/>
      <c r="T121" s="48"/>
      <c r="U121" s="48"/>
      <c r="V121" s="12"/>
      <c r="W121" s="1" t="str">
        <f t="shared" si="27"/>
        <v>1</v>
      </c>
      <c r="AC121" s="103"/>
    </row>
    <row r="122" spans="1:32" ht="42.75" customHeight="1">
      <c r="A122" s="329"/>
      <c r="B122" s="337"/>
      <c r="C122" s="106" t="s">
        <v>1245</v>
      </c>
      <c r="D122" s="67" t="s">
        <v>610</v>
      </c>
      <c r="E122" s="39">
        <f t="shared" si="22"/>
        <v>0</v>
      </c>
      <c r="F122" s="9"/>
      <c r="G122" s="9"/>
      <c r="H122" s="9"/>
      <c r="I122" s="9"/>
      <c r="J122" s="9"/>
      <c r="K122" s="9"/>
      <c r="L122" s="9"/>
      <c r="M122" s="9"/>
      <c r="N122" s="10" t="str">
        <f t="shared" si="23"/>
        <v/>
      </c>
      <c r="O122" s="11" t="str">
        <f t="shared" si="24"/>
        <v>1</v>
      </c>
      <c r="P122" s="10" t="str">
        <f t="shared" si="25"/>
        <v/>
      </c>
      <c r="Q122" s="38" t="str">
        <f t="shared" si="26"/>
        <v/>
      </c>
      <c r="R122" s="48"/>
      <c r="S122" s="48"/>
      <c r="T122" s="48"/>
      <c r="U122" s="48"/>
      <c r="V122" s="12"/>
      <c r="W122" s="1" t="str">
        <f t="shared" si="27"/>
        <v>1</v>
      </c>
      <c r="AC122" s="103"/>
    </row>
    <row r="123" spans="1:32" ht="46.5" customHeight="1">
      <c r="A123" s="329"/>
      <c r="B123" s="337"/>
      <c r="C123" s="106" t="s">
        <v>1246</v>
      </c>
      <c r="D123" s="67" t="s">
        <v>10</v>
      </c>
      <c r="E123" s="39">
        <f t="shared" si="22"/>
        <v>0</v>
      </c>
      <c r="F123" s="9"/>
      <c r="G123" s="9"/>
      <c r="H123" s="9"/>
      <c r="I123" s="9"/>
      <c r="J123" s="9"/>
      <c r="K123" s="9"/>
      <c r="L123" s="9"/>
      <c r="M123" s="9"/>
      <c r="N123" s="10" t="str">
        <f t="shared" si="23"/>
        <v/>
      </c>
      <c r="O123" s="11" t="str">
        <f t="shared" si="24"/>
        <v>1</v>
      </c>
      <c r="P123" s="10" t="str">
        <f t="shared" si="25"/>
        <v/>
      </c>
      <c r="Q123" s="38" t="str">
        <f t="shared" si="26"/>
        <v/>
      </c>
      <c r="R123" s="48"/>
      <c r="S123" s="48"/>
      <c r="T123" s="48"/>
      <c r="U123" s="48"/>
      <c r="V123" s="12"/>
      <c r="W123" s="1" t="str">
        <f t="shared" si="27"/>
        <v>1</v>
      </c>
      <c r="AC123" s="103"/>
    </row>
    <row r="124" spans="1:32" ht="33" customHeight="1">
      <c r="A124" s="329"/>
      <c r="B124" s="337"/>
      <c r="C124" s="106" t="s">
        <v>1247</v>
      </c>
      <c r="D124" s="67" t="s">
        <v>611</v>
      </c>
      <c r="E124" s="39">
        <f t="shared" si="22"/>
        <v>0</v>
      </c>
      <c r="F124" s="9"/>
      <c r="G124" s="9"/>
      <c r="H124" s="9"/>
      <c r="I124" s="9"/>
      <c r="J124" s="9"/>
      <c r="K124" s="9"/>
      <c r="L124" s="9"/>
      <c r="M124" s="9"/>
      <c r="N124" s="10" t="str">
        <f t="shared" si="23"/>
        <v/>
      </c>
      <c r="O124" s="11" t="str">
        <f t="shared" si="24"/>
        <v>1</v>
      </c>
      <c r="P124" s="10" t="str">
        <f t="shared" si="25"/>
        <v/>
      </c>
      <c r="Q124" s="38" t="str">
        <f t="shared" si="26"/>
        <v/>
      </c>
      <c r="R124" s="48"/>
      <c r="S124" s="48"/>
      <c r="T124" s="48"/>
      <c r="U124" s="48"/>
      <c r="V124" s="12"/>
      <c r="W124" s="1" t="str">
        <f t="shared" si="27"/>
        <v>1</v>
      </c>
      <c r="AC124" s="103"/>
    </row>
    <row r="125" spans="1:32" ht="42.75" customHeight="1">
      <c r="A125" s="329"/>
      <c r="B125" s="337"/>
      <c r="C125" s="106" t="s">
        <v>1248</v>
      </c>
      <c r="D125" s="67" t="s">
        <v>96</v>
      </c>
      <c r="E125" s="39">
        <f t="shared" si="22"/>
        <v>0</v>
      </c>
      <c r="F125" s="9"/>
      <c r="G125" s="9"/>
      <c r="H125" s="9"/>
      <c r="I125" s="9"/>
      <c r="J125" s="9"/>
      <c r="K125" s="9"/>
      <c r="L125" s="9"/>
      <c r="M125" s="9"/>
      <c r="N125" s="10" t="str">
        <f t="shared" si="23"/>
        <v/>
      </c>
      <c r="O125" s="11" t="str">
        <f t="shared" si="24"/>
        <v>1</v>
      </c>
      <c r="P125" s="10" t="str">
        <f t="shared" si="25"/>
        <v/>
      </c>
      <c r="Q125" s="38" t="str">
        <f t="shared" si="26"/>
        <v/>
      </c>
      <c r="R125" s="48"/>
      <c r="S125" s="48"/>
      <c r="T125" s="48"/>
      <c r="U125" s="48"/>
      <c r="V125" s="12"/>
      <c r="W125" s="1" t="str">
        <f t="shared" si="27"/>
        <v>1</v>
      </c>
      <c r="AC125" s="103"/>
    </row>
    <row r="126" spans="1:32" ht="33" customHeight="1">
      <c r="A126" s="329"/>
      <c r="B126" s="337"/>
      <c r="C126" s="106" t="s">
        <v>1249</v>
      </c>
      <c r="D126" s="67" t="s">
        <v>106</v>
      </c>
      <c r="E126" s="39">
        <f t="shared" si="22"/>
        <v>0</v>
      </c>
      <c r="F126" s="9"/>
      <c r="G126" s="9"/>
      <c r="H126" s="9"/>
      <c r="I126" s="9"/>
      <c r="J126" s="9"/>
      <c r="K126" s="9"/>
      <c r="L126" s="9"/>
      <c r="M126" s="9"/>
      <c r="N126" s="10" t="str">
        <f t="shared" si="23"/>
        <v/>
      </c>
      <c r="O126" s="11" t="str">
        <f t="shared" si="24"/>
        <v>1</v>
      </c>
      <c r="P126" s="10" t="str">
        <f t="shared" si="25"/>
        <v/>
      </c>
      <c r="Q126" s="38" t="str">
        <f t="shared" si="26"/>
        <v/>
      </c>
      <c r="R126" s="48"/>
      <c r="S126" s="48"/>
      <c r="T126" s="48"/>
      <c r="U126" s="48"/>
      <c r="V126" s="12"/>
      <c r="W126" s="1" t="str">
        <f t="shared" si="27"/>
        <v>1</v>
      </c>
      <c r="AC126" s="103"/>
    </row>
    <row r="127" spans="1:32" ht="33" customHeight="1">
      <c r="A127" s="329"/>
      <c r="B127" s="337"/>
      <c r="C127" s="106" t="s">
        <v>1250</v>
      </c>
      <c r="D127" s="143" t="s">
        <v>72</v>
      </c>
      <c r="E127" s="39">
        <f t="shared" si="22"/>
        <v>0</v>
      </c>
      <c r="F127" s="9"/>
      <c r="G127" s="9"/>
      <c r="H127" s="9"/>
      <c r="I127" s="9"/>
      <c r="J127" s="9"/>
      <c r="K127" s="9"/>
      <c r="L127" s="9"/>
      <c r="M127" s="9"/>
      <c r="N127" s="10" t="str">
        <f t="shared" si="23"/>
        <v/>
      </c>
      <c r="O127" s="11" t="str">
        <f t="shared" si="24"/>
        <v>1</v>
      </c>
      <c r="P127" s="10" t="str">
        <f t="shared" si="25"/>
        <v/>
      </c>
      <c r="Q127" s="38" t="str">
        <f t="shared" si="26"/>
        <v/>
      </c>
      <c r="R127" s="48"/>
      <c r="S127" s="48"/>
      <c r="T127" s="48"/>
      <c r="U127" s="48"/>
      <c r="V127" s="12"/>
      <c r="W127" s="1" t="str">
        <f t="shared" si="27"/>
        <v>1</v>
      </c>
      <c r="AC127" s="103"/>
    </row>
    <row r="128" spans="1:32" ht="33" customHeight="1">
      <c r="A128" s="329"/>
      <c r="B128" s="337"/>
      <c r="C128" s="106" t="s">
        <v>1251</v>
      </c>
      <c r="D128" s="67" t="s">
        <v>107</v>
      </c>
      <c r="E128" s="39">
        <f t="shared" si="22"/>
        <v>0</v>
      </c>
      <c r="F128" s="9"/>
      <c r="G128" s="9"/>
      <c r="H128" s="9"/>
      <c r="I128" s="9"/>
      <c r="J128" s="9"/>
      <c r="K128" s="9"/>
      <c r="L128" s="9"/>
      <c r="M128" s="9"/>
      <c r="N128" s="10" t="str">
        <f t="shared" si="23"/>
        <v/>
      </c>
      <c r="O128" s="11" t="str">
        <f t="shared" si="24"/>
        <v>1</v>
      </c>
      <c r="P128" s="10" t="str">
        <f t="shared" si="25"/>
        <v/>
      </c>
      <c r="Q128" s="38" t="str">
        <f t="shared" si="26"/>
        <v/>
      </c>
      <c r="R128" s="48"/>
      <c r="S128" s="48"/>
      <c r="T128" s="48"/>
      <c r="U128" s="48"/>
      <c r="V128" s="12"/>
      <c r="W128" s="1" t="str">
        <f t="shared" si="27"/>
        <v>1</v>
      </c>
      <c r="AC128" s="103"/>
    </row>
    <row r="129" spans="1:32" ht="33" customHeight="1">
      <c r="A129" s="329"/>
      <c r="B129" s="338"/>
      <c r="C129" s="106" t="s">
        <v>1252</v>
      </c>
      <c r="D129" s="67" t="s">
        <v>782</v>
      </c>
      <c r="E129" s="39">
        <f t="shared" si="22"/>
        <v>0</v>
      </c>
      <c r="F129" s="9"/>
      <c r="G129" s="9"/>
      <c r="H129" s="9"/>
      <c r="I129" s="9"/>
      <c r="J129" s="9"/>
      <c r="K129" s="9"/>
      <c r="L129" s="9"/>
      <c r="M129" s="9"/>
      <c r="N129" s="10" t="str">
        <f t="shared" si="23"/>
        <v/>
      </c>
      <c r="O129" s="11" t="str">
        <f t="shared" si="24"/>
        <v>1</v>
      </c>
      <c r="P129" s="10" t="str">
        <f t="shared" si="25"/>
        <v/>
      </c>
      <c r="Q129" s="38" t="str">
        <f t="shared" si="26"/>
        <v/>
      </c>
      <c r="R129" s="48"/>
      <c r="S129" s="48"/>
      <c r="T129" s="48"/>
      <c r="U129" s="48"/>
      <c r="V129" s="12"/>
      <c r="W129" s="1" t="str">
        <f t="shared" si="27"/>
        <v>1</v>
      </c>
      <c r="AC129" s="103"/>
    </row>
    <row r="130" spans="1:32" ht="21" customHeight="1">
      <c r="A130" s="329"/>
      <c r="B130" s="318" t="s">
        <v>783</v>
      </c>
      <c r="C130" s="319"/>
      <c r="D130" s="319"/>
      <c r="E130" s="319"/>
      <c r="F130" s="319"/>
      <c r="G130" s="319"/>
      <c r="H130" s="319"/>
      <c r="I130" s="319"/>
      <c r="J130" s="319"/>
      <c r="K130" s="319"/>
      <c r="L130" s="319"/>
      <c r="M130" s="319"/>
      <c r="N130" s="319"/>
      <c r="O130" s="319"/>
      <c r="P130" s="319"/>
      <c r="Q130" s="319"/>
      <c r="R130" s="320"/>
      <c r="S130" s="40"/>
      <c r="T130" s="15"/>
      <c r="U130" s="15"/>
      <c r="V130" s="16"/>
      <c r="W130" s="1"/>
      <c r="AF130"/>
    </row>
    <row r="131" spans="1:32" ht="60" customHeight="1">
      <c r="A131" s="329"/>
      <c r="B131" s="336">
        <v>27</v>
      </c>
      <c r="C131" s="104" t="s">
        <v>976</v>
      </c>
      <c r="D131" s="79" t="s">
        <v>787</v>
      </c>
      <c r="E131" s="39">
        <f>SUM(F131:M131)</f>
        <v>0</v>
      </c>
      <c r="F131" s="9"/>
      <c r="G131" s="9"/>
      <c r="H131" s="9"/>
      <c r="I131" s="9"/>
      <c r="J131" s="9"/>
      <c r="K131" s="9"/>
      <c r="L131" s="9"/>
      <c r="M131" s="9"/>
      <c r="N131" s="10" t="str">
        <f t="shared" ref="N131:N157" si="28">pratesl(E131,M131,L131,F131,G131,H131,I131,J131,K131)</f>
        <v/>
      </c>
      <c r="O131" s="11" t="str">
        <f t="shared" ref="O131:O157" si="29">IF($B$7="","1",1/$B$7)</f>
        <v>1</v>
      </c>
      <c r="P131" s="10" t="str">
        <f t="shared" ref="P131:P157" si="30">IF(E131=0,"",IF(ISNUMBER(N131),N131*O131,0))</f>
        <v/>
      </c>
      <c r="Q131" s="38" t="str">
        <f t="shared" ref="Q131:Q157" si="31">IF(COUNT(F131:L131)&gt;0,IF(SUM(W131:W131)&gt;0,SUM(P131:P131)/SUM(W131:W131),SUM(P131:P131)),"")</f>
        <v/>
      </c>
      <c r="R131" s="48"/>
      <c r="S131" s="48"/>
      <c r="T131" s="48"/>
      <c r="U131" s="48"/>
      <c r="V131" s="12"/>
      <c r="W131" s="1" t="str">
        <f>IF((COUNT(M131)-COUNT(F131:L131))=1,0,O131)</f>
        <v>1</v>
      </c>
      <c r="AC131" s="103"/>
    </row>
    <row r="132" spans="1:32" ht="44.25" customHeight="1">
      <c r="A132" s="329"/>
      <c r="B132" s="337"/>
      <c r="C132" s="106" t="s">
        <v>977</v>
      </c>
      <c r="D132" s="67" t="s">
        <v>73</v>
      </c>
      <c r="E132" s="39">
        <f t="shared" ref="E132:E157" si="32">SUM(F132:M132)</f>
        <v>0</v>
      </c>
      <c r="F132" s="9"/>
      <c r="G132" s="9"/>
      <c r="H132" s="9"/>
      <c r="I132" s="9"/>
      <c r="J132" s="9"/>
      <c r="K132" s="9"/>
      <c r="L132" s="9"/>
      <c r="M132" s="9"/>
      <c r="N132" s="10" t="str">
        <f t="shared" si="28"/>
        <v/>
      </c>
      <c r="O132" s="11" t="str">
        <f t="shared" si="29"/>
        <v>1</v>
      </c>
      <c r="P132" s="10" t="str">
        <f t="shared" si="30"/>
        <v/>
      </c>
      <c r="Q132" s="38" t="str">
        <f t="shared" si="31"/>
        <v/>
      </c>
      <c r="R132" s="48"/>
      <c r="S132" s="48"/>
      <c r="T132" s="48"/>
      <c r="U132" s="48"/>
      <c r="V132" s="12"/>
      <c r="W132" s="1" t="str">
        <f t="shared" ref="W132:W195" si="33">IF((COUNT(M132)-COUNT(F132:L132))=1,0,O132)</f>
        <v>1</v>
      </c>
      <c r="AC132" s="103"/>
    </row>
    <row r="133" spans="1:32" ht="25.5" customHeight="1">
      <c r="A133" s="329"/>
      <c r="B133" s="337"/>
      <c r="C133" s="106" t="s">
        <v>978</v>
      </c>
      <c r="D133" s="142" t="s">
        <v>786</v>
      </c>
      <c r="E133" s="39">
        <f t="shared" si="32"/>
        <v>0</v>
      </c>
      <c r="F133" s="9"/>
      <c r="G133" s="9"/>
      <c r="H133" s="9"/>
      <c r="I133" s="9"/>
      <c r="J133" s="9"/>
      <c r="K133" s="9"/>
      <c r="L133" s="9"/>
      <c r="M133" s="9"/>
      <c r="N133" s="10" t="str">
        <f t="shared" si="28"/>
        <v/>
      </c>
      <c r="O133" s="11" t="str">
        <f t="shared" si="29"/>
        <v>1</v>
      </c>
      <c r="P133" s="10" t="str">
        <f t="shared" si="30"/>
        <v/>
      </c>
      <c r="Q133" s="38" t="str">
        <f t="shared" si="31"/>
        <v/>
      </c>
      <c r="R133" s="48"/>
      <c r="S133" s="48"/>
      <c r="T133" s="48"/>
      <c r="U133" s="48"/>
      <c r="V133" s="12"/>
      <c r="W133" s="1" t="str">
        <f t="shared" si="33"/>
        <v>1</v>
      </c>
      <c r="AC133" s="103"/>
    </row>
    <row r="134" spans="1:32" ht="42.75" customHeight="1">
      <c r="A134" s="329"/>
      <c r="B134" s="337"/>
      <c r="C134" s="106" t="s">
        <v>1253</v>
      </c>
      <c r="D134" s="67" t="s">
        <v>617</v>
      </c>
      <c r="E134" s="39">
        <f t="shared" si="32"/>
        <v>0</v>
      </c>
      <c r="F134" s="9"/>
      <c r="G134" s="9"/>
      <c r="H134" s="9"/>
      <c r="I134" s="9"/>
      <c r="J134" s="9"/>
      <c r="K134" s="9"/>
      <c r="L134" s="9"/>
      <c r="M134" s="9"/>
      <c r="N134" s="10" t="str">
        <f t="shared" si="28"/>
        <v/>
      </c>
      <c r="O134" s="11" t="str">
        <f t="shared" si="29"/>
        <v>1</v>
      </c>
      <c r="P134" s="10" t="str">
        <f t="shared" si="30"/>
        <v/>
      </c>
      <c r="Q134" s="38" t="str">
        <f t="shared" si="31"/>
        <v/>
      </c>
      <c r="R134" s="48"/>
      <c r="S134" s="48"/>
      <c r="T134" s="48"/>
      <c r="U134" s="48"/>
      <c r="V134" s="12"/>
      <c r="W134" s="1" t="str">
        <f t="shared" si="33"/>
        <v>1</v>
      </c>
      <c r="AC134" s="103"/>
    </row>
    <row r="135" spans="1:32" ht="33" customHeight="1">
      <c r="A135" s="329"/>
      <c r="B135" s="337"/>
      <c r="C135" s="106" t="s">
        <v>1254</v>
      </c>
      <c r="D135" s="67" t="s">
        <v>118</v>
      </c>
      <c r="E135" s="39">
        <f t="shared" si="32"/>
        <v>0</v>
      </c>
      <c r="F135" s="9"/>
      <c r="G135" s="9"/>
      <c r="H135" s="9"/>
      <c r="I135" s="9"/>
      <c r="J135" s="9"/>
      <c r="K135" s="9"/>
      <c r="L135" s="9"/>
      <c r="M135" s="9"/>
      <c r="N135" s="10" t="str">
        <f t="shared" si="28"/>
        <v/>
      </c>
      <c r="O135" s="11" t="str">
        <f t="shared" si="29"/>
        <v>1</v>
      </c>
      <c r="P135" s="10" t="str">
        <f t="shared" si="30"/>
        <v/>
      </c>
      <c r="Q135" s="38" t="str">
        <f t="shared" si="31"/>
        <v/>
      </c>
      <c r="R135" s="48"/>
      <c r="S135" s="48"/>
      <c r="T135" s="48"/>
      <c r="U135" s="48"/>
      <c r="V135" s="12"/>
      <c r="W135" s="1" t="str">
        <f t="shared" si="33"/>
        <v>1</v>
      </c>
      <c r="AC135" s="103"/>
    </row>
    <row r="136" spans="1:32" ht="45.75" customHeight="1">
      <c r="A136" s="329"/>
      <c r="B136" s="337"/>
      <c r="C136" s="106" t="s">
        <v>1255</v>
      </c>
      <c r="D136" s="67" t="s">
        <v>785</v>
      </c>
      <c r="E136" s="39">
        <f t="shared" si="32"/>
        <v>0</v>
      </c>
      <c r="F136" s="9"/>
      <c r="G136" s="9"/>
      <c r="H136" s="9"/>
      <c r="I136" s="9"/>
      <c r="J136" s="9"/>
      <c r="K136" s="9"/>
      <c r="L136" s="9"/>
      <c r="M136" s="9"/>
      <c r="N136" s="10" t="str">
        <f t="shared" si="28"/>
        <v/>
      </c>
      <c r="O136" s="11" t="str">
        <f t="shared" si="29"/>
        <v>1</v>
      </c>
      <c r="P136" s="10" t="str">
        <f t="shared" si="30"/>
        <v/>
      </c>
      <c r="Q136" s="38" t="str">
        <f t="shared" si="31"/>
        <v/>
      </c>
      <c r="R136" s="48"/>
      <c r="S136" s="48"/>
      <c r="T136" s="48"/>
      <c r="U136" s="48"/>
      <c r="V136" s="12"/>
      <c r="W136" s="1" t="str">
        <f t="shared" si="33"/>
        <v>1</v>
      </c>
      <c r="AC136" s="103"/>
    </row>
    <row r="137" spans="1:32" ht="58.5" customHeight="1">
      <c r="A137" s="329"/>
      <c r="B137" s="337"/>
      <c r="C137" s="106" t="s">
        <v>1256</v>
      </c>
      <c r="D137" s="67" t="s">
        <v>792</v>
      </c>
      <c r="E137" s="39">
        <f t="shared" si="32"/>
        <v>0</v>
      </c>
      <c r="F137" s="9"/>
      <c r="G137" s="9"/>
      <c r="H137" s="9"/>
      <c r="I137" s="9"/>
      <c r="J137" s="9"/>
      <c r="K137" s="9"/>
      <c r="L137" s="9"/>
      <c r="M137" s="9"/>
      <c r="N137" s="10" t="str">
        <f t="shared" si="28"/>
        <v/>
      </c>
      <c r="O137" s="11" t="str">
        <f t="shared" si="29"/>
        <v>1</v>
      </c>
      <c r="P137" s="10" t="str">
        <f t="shared" si="30"/>
        <v/>
      </c>
      <c r="Q137" s="38" t="str">
        <f t="shared" si="31"/>
        <v/>
      </c>
      <c r="R137" s="48"/>
      <c r="S137" s="48"/>
      <c r="T137" s="48"/>
      <c r="U137" s="48"/>
      <c r="V137" s="12"/>
      <c r="W137" s="1" t="str">
        <f t="shared" si="33"/>
        <v>1</v>
      </c>
      <c r="AC137" s="103"/>
    </row>
    <row r="138" spans="1:32" ht="42.75" customHeight="1">
      <c r="A138" s="329"/>
      <c r="B138" s="337"/>
      <c r="C138" s="106" t="s">
        <v>1257</v>
      </c>
      <c r="D138" s="134" t="s">
        <v>788</v>
      </c>
      <c r="E138" s="39">
        <f t="shared" si="32"/>
        <v>0</v>
      </c>
      <c r="F138" s="9"/>
      <c r="G138" s="9"/>
      <c r="H138" s="9"/>
      <c r="I138" s="9"/>
      <c r="J138" s="9"/>
      <c r="K138" s="9"/>
      <c r="L138" s="9"/>
      <c r="M138" s="9"/>
      <c r="N138" s="10" t="str">
        <f t="shared" si="28"/>
        <v/>
      </c>
      <c r="O138" s="11" t="str">
        <f t="shared" si="29"/>
        <v>1</v>
      </c>
      <c r="P138" s="10" t="str">
        <f t="shared" si="30"/>
        <v/>
      </c>
      <c r="Q138" s="38" t="str">
        <f t="shared" si="31"/>
        <v/>
      </c>
      <c r="R138" s="48"/>
      <c r="S138" s="48"/>
      <c r="T138" s="48"/>
      <c r="U138" s="48"/>
      <c r="V138" s="12"/>
      <c r="W138" s="1" t="str">
        <f t="shared" si="33"/>
        <v>1</v>
      </c>
      <c r="AC138" s="103"/>
    </row>
    <row r="139" spans="1:32" ht="45" customHeight="1">
      <c r="A139" s="329"/>
      <c r="B139" s="337"/>
      <c r="C139" s="106" t="s">
        <v>1258</v>
      </c>
      <c r="D139" s="41" t="s">
        <v>407</v>
      </c>
      <c r="E139" s="39">
        <f t="shared" si="32"/>
        <v>0</v>
      </c>
      <c r="F139" s="9"/>
      <c r="G139" s="9"/>
      <c r="H139" s="9"/>
      <c r="I139" s="9"/>
      <c r="J139" s="9"/>
      <c r="K139" s="9"/>
      <c r="L139" s="9"/>
      <c r="M139" s="9"/>
      <c r="N139" s="10" t="str">
        <f t="shared" si="28"/>
        <v/>
      </c>
      <c r="O139" s="11" t="str">
        <f t="shared" si="29"/>
        <v>1</v>
      </c>
      <c r="P139" s="10" t="str">
        <f t="shared" si="30"/>
        <v/>
      </c>
      <c r="Q139" s="38" t="str">
        <f t="shared" si="31"/>
        <v/>
      </c>
      <c r="R139" s="48"/>
      <c r="S139" s="48"/>
      <c r="T139" s="48"/>
      <c r="U139" s="48"/>
      <c r="V139" s="12"/>
      <c r="W139" s="1" t="str">
        <f t="shared" si="33"/>
        <v>1</v>
      </c>
      <c r="AC139" s="103"/>
    </row>
    <row r="140" spans="1:32" ht="57.75" customHeight="1">
      <c r="A140" s="329"/>
      <c r="B140" s="337"/>
      <c r="C140" s="106" t="s">
        <v>1259</v>
      </c>
      <c r="D140" s="134" t="s">
        <v>789</v>
      </c>
      <c r="E140" s="39">
        <f t="shared" si="32"/>
        <v>0</v>
      </c>
      <c r="F140" s="9"/>
      <c r="G140" s="9"/>
      <c r="H140" s="9"/>
      <c r="I140" s="9"/>
      <c r="J140" s="9"/>
      <c r="K140" s="9"/>
      <c r="L140" s="9"/>
      <c r="M140" s="9"/>
      <c r="N140" s="10" t="str">
        <f t="shared" si="28"/>
        <v/>
      </c>
      <c r="O140" s="11" t="str">
        <f t="shared" si="29"/>
        <v>1</v>
      </c>
      <c r="P140" s="10" t="str">
        <f t="shared" si="30"/>
        <v/>
      </c>
      <c r="Q140" s="38" t="str">
        <f t="shared" si="31"/>
        <v/>
      </c>
      <c r="R140" s="48"/>
      <c r="S140" s="48"/>
      <c r="T140" s="48"/>
      <c r="U140" s="48"/>
      <c r="V140" s="12"/>
      <c r="W140" s="1" t="str">
        <f t="shared" si="33"/>
        <v>1</v>
      </c>
      <c r="AC140" s="103"/>
    </row>
    <row r="141" spans="1:32" ht="59.25" customHeight="1">
      <c r="A141" s="329"/>
      <c r="B141" s="337"/>
      <c r="C141" s="106" t="s">
        <v>1260</v>
      </c>
      <c r="D141" s="134" t="s">
        <v>790</v>
      </c>
      <c r="E141" s="39">
        <f t="shared" si="32"/>
        <v>0</v>
      </c>
      <c r="F141" s="9"/>
      <c r="G141" s="9"/>
      <c r="H141" s="9"/>
      <c r="I141" s="9"/>
      <c r="J141" s="9"/>
      <c r="K141" s="9"/>
      <c r="L141" s="9"/>
      <c r="M141" s="9"/>
      <c r="N141" s="10" t="str">
        <f t="shared" si="28"/>
        <v/>
      </c>
      <c r="O141" s="11" t="str">
        <f t="shared" si="29"/>
        <v>1</v>
      </c>
      <c r="P141" s="10" t="str">
        <f t="shared" si="30"/>
        <v/>
      </c>
      <c r="Q141" s="38" t="str">
        <f t="shared" si="31"/>
        <v/>
      </c>
      <c r="R141" s="48"/>
      <c r="S141" s="48"/>
      <c r="T141" s="48"/>
      <c r="U141" s="48"/>
      <c r="V141" s="12"/>
      <c r="W141" s="1" t="str">
        <f t="shared" si="33"/>
        <v>1</v>
      </c>
      <c r="AC141" s="103"/>
    </row>
    <row r="142" spans="1:32" ht="33" customHeight="1">
      <c r="A142" s="329"/>
      <c r="B142" s="337"/>
      <c r="C142" s="106" t="s">
        <v>1261</v>
      </c>
      <c r="D142" s="41" t="s">
        <v>408</v>
      </c>
      <c r="E142" s="39">
        <f t="shared" si="32"/>
        <v>0</v>
      </c>
      <c r="F142" s="9"/>
      <c r="G142" s="9"/>
      <c r="H142" s="9"/>
      <c r="I142" s="9"/>
      <c r="J142" s="9"/>
      <c r="K142" s="9"/>
      <c r="L142" s="9"/>
      <c r="M142" s="9"/>
      <c r="N142" s="10" t="str">
        <f t="shared" si="28"/>
        <v/>
      </c>
      <c r="O142" s="11" t="str">
        <f t="shared" si="29"/>
        <v>1</v>
      </c>
      <c r="P142" s="10" t="str">
        <f t="shared" si="30"/>
        <v/>
      </c>
      <c r="Q142" s="38" t="str">
        <f t="shared" si="31"/>
        <v/>
      </c>
      <c r="R142" s="48"/>
      <c r="S142" s="48"/>
      <c r="T142" s="48"/>
      <c r="U142" s="48"/>
      <c r="V142" s="12"/>
      <c r="W142" s="1" t="str">
        <f t="shared" si="33"/>
        <v>1</v>
      </c>
      <c r="AC142" s="103"/>
    </row>
    <row r="143" spans="1:32" ht="44.25" customHeight="1">
      <c r="A143" s="329"/>
      <c r="B143" s="337"/>
      <c r="C143" s="106" t="s">
        <v>1262</v>
      </c>
      <c r="D143" s="41" t="s">
        <v>406</v>
      </c>
      <c r="E143" s="39">
        <f t="shared" si="32"/>
        <v>0</v>
      </c>
      <c r="F143" s="9"/>
      <c r="G143" s="9"/>
      <c r="H143" s="9"/>
      <c r="I143" s="9"/>
      <c r="J143" s="9"/>
      <c r="K143" s="9"/>
      <c r="L143" s="9"/>
      <c r="M143" s="9"/>
      <c r="N143" s="10" t="str">
        <f t="shared" si="28"/>
        <v/>
      </c>
      <c r="O143" s="11" t="str">
        <f t="shared" si="29"/>
        <v>1</v>
      </c>
      <c r="P143" s="10" t="str">
        <f t="shared" si="30"/>
        <v/>
      </c>
      <c r="Q143" s="38" t="str">
        <f t="shared" si="31"/>
        <v/>
      </c>
      <c r="R143" s="48"/>
      <c r="S143" s="48"/>
      <c r="T143" s="48"/>
      <c r="U143" s="48"/>
      <c r="V143" s="12"/>
      <c r="W143" s="1" t="str">
        <f t="shared" si="33"/>
        <v>1</v>
      </c>
      <c r="AC143" s="103"/>
    </row>
    <row r="144" spans="1:32" ht="44.25" customHeight="1">
      <c r="A144" s="329"/>
      <c r="B144" s="337"/>
      <c r="C144" s="106" t="s">
        <v>1263</v>
      </c>
      <c r="D144" s="67" t="s">
        <v>612</v>
      </c>
      <c r="E144" s="39">
        <f t="shared" si="32"/>
        <v>0</v>
      </c>
      <c r="F144" s="9"/>
      <c r="G144" s="9"/>
      <c r="H144" s="9"/>
      <c r="I144" s="9"/>
      <c r="J144" s="9"/>
      <c r="K144" s="9"/>
      <c r="L144" s="9"/>
      <c r="M144" s="9"/>
      <c r="N144" s="10" t="str">
        <f t="shared" si="28"/>
        <v/>
      </c>
      <c r="O144" s="11" t="str">
        <f t="shared" si="29"/>
        <v>1</v>
      </c>
      <c r="P144" s="10" t="str">
        <f t="shared" si="30"/>
        <v/>
      </c>
      <c r="Q144" s="38" t="str">
        <f t="shared" si="31"/>
        <v/>
      </c>
      <c r="R144" s="48"/>
      <c r="S144" s="48"/>
      <c r="T144" s="48"/>
      <c r="U144" s="48"/>
      <c r="V144" s="12"/>
      <c r="W144" s="1" t="str">
        <f t="shared" si="33"/>
        <v>1</v>
      </c>
      <c r="AC144" s="103"/>
    </row>
    <row r="145" spans="1:32" ht="33" customHeight="1">
      <c r="A145" s="329"/>
      <c r="B145" s="337"/>
      <c r="C145" s="106" t="s">
        <v>1264</v>
      </c>
      <c r="D145" s="67" t="s">
        <v>791</v>
      </c>
      <c r="E145" s="39">
        <f t="shared" si="32"/>
        <v>0</v>
      </c>
      <c r="F145" s="9"/>
      <c r="G145" s="9"/>
      <c r="H145" s="9"/>
      <c r="I145" s="9"/>
      <c r="J145" s="9"/>
      <c r="K145" s="9"/>
      <c r="L145" s="9"/>
      <c r="M145" s="9"/>
      <c r="N145" s="10" t="str">
        <f t="shared" si="28"/>
        <v/>
      </c>
      <c r="O145" s="11" t="str">
        <f t="shared" si="29"/>
        <v>1</v>
      </c>
      <c r="P145" s="10" t="str">
        <f t="shared" si="30"/>
        <v/>
      </c>
      <c r="Q145" s="38" t="str">
        <f t="shared" si="31"/>
        <v/>
      </c>
      <c r="R145" s="48"/>
      <c r="S145" s="48"/>
      <c r="T145" s="48"/>
      <c r="U145" s="48"/>
      <c r="V145" s="12"/>
      <c r="W145" s="1" t="str">
        <f t="shared" si="33"/>
        <v>1</v>
      </c>
      <c r="AC145" s="103"/>
    </row>
    <row r="146" spans="1:32" ht="33" customHeight="1">
      <c r="A146" s="329"/>
      <c r="B146" s="337"/>
      <c r="C146" s="106" t="s">
        <v>1265</v>
      </c>
      <c r="D146" s="67" t="s">
        <v>613</v>
      </c>
      <c r="E146" s="39">
        <f t="shared" si="32"/>
        <v>0</v>
      </c>
      <c r="F146" s="9"/>
      <c r="G146" s="9"/>
      <c r="H146" s="9"/>
      <c r="I146" s="9"/>
      <c r="J146" s="9"/>
      <c r="K146" s="9"/>
      <c r="L146" s="9"/>
      <c r="M146" s="9"/>
      <c r="N146" s="10" t="str">
        <f t="shared" si="28"/>
        <v/>
      </c>
      <c r="O146" s="11" t="str">
        <f t="shared" si="29"/>
        <v>1</v>
      </c>
      <c r="P146" s="10" t="str">
        <f t="shared" si="30"/>
        <v/>
      </c>
      <c r="Q146" s="38" t="str">
        <f t="shared" si="31"/>
        <v/>
      </c>
      <c r="R146" s="48"/>
      <c r="S146" s="48"/>
      <c r="T146" s="48"/>
      <c r="U146" s="48"/>
      <c r="V146" s="12"/>
      <c r="W146" s="1" t="str">
        <f t="shared" si="33"/>
        <v>1</v>
      </c>
      <c r="AC146" s="103"/>
    </row>
    <row r="147" spans="1:32" ht="44.25" customHeight="1">
      <c r="A147" s="329"/>
      <c r="B147" s="337"/>
      <c r="C147" s="106" t="s">
        <v>1266</v>
      </c>
      <c r="D147" s="67" t="s">
        <v>614</v>
      </c>
      <c r="E147" s="39">
        <f t="shared" si="32"/>
        <v>0</v>
      </c>
      <c r="F147" s="9"/>
      <c r="G147" s="9"/>
      <c r="H147" s="9"/>
      <c r="I147" s="9"/>
      <c r="J147" s="9"/>
      <c r="K147" s="9"/>
      <c r="L147" s="9"/>
      <c r="M147" s="9"/>
      <c r="N147" s="10" t="str">
        <f t="shared" si="28"/>
        <v/>
      </c>
      <c r="O147" s="11" t="str">
        <f t="shared" si="29"/>
        <v>1</v>
      </c>
      <c r="P147" s="10" t="str">
        <f t="shared" si="30"/>
        <v/>
      </c>
      <c r="Q147" s="38" t="str">
        <f t="shared" si="31"/>
        <v/>
      </c>
      <c r="R147" s="48"/>
      <c r="S147" s="48"/>
      <c r="T147" s="48"/>
      <c r="U147" s="48"/>
      <c r="V147" s="12"/>
      <c r="W147" s="1" t="str">
        <f t="shared" si="33"/>
        <v>1</v>
      </c>
      <c r="AC147" s="103"/>
    </row>
    <row r="148" spans="1:32" ht="68.25" customHeight="1">
      <c r="A148" s="329"/>
      <c r="B148" s="337"/>
      <c r="C148" s="106" t="s">
        <v>1267</v>
      </c>
      <c r="D148" s="67" t="s">
        <v>793</v>
      </c>
      <c r="E148" s="39">
        <f t="shared" si="32"/>
        <v>0</v>
      </c>
      <c r="F148" s="9"/>
      <c r="G148" s="9"/>
      <c r="H148" s="9"/>
      <c r="I148" s="9"/>
      <c r="J148" s="9"/>
      <c r="K148" s="9"/>
      <c r="L148" s="9"/>
      <c r="M148" s="9"/>
      <c r="N148" s="10" t="str">
        <f t="shared" si="28"/>
        <v/>
      </c>
      <c r="O148" s="11" t="str">
        <f t="shared" si="29"/>
        <v>1</v>
      </c>
      <c r="P148" s="10" t="str">
        <f t="shared" si="30"/>
        <v/>
      </c>
      <c r="Q148" s="38" t="str">
        <f t="shared" si="31"/>
        <v/>
      </c>
      <c r="R148" s="48"/>
      <c r="S148" s="48"/>
      <c r="T148" s="48"/>
      <c r="U148" s="48"/>
      <c r="V148" s="12"/>
      <c r="W148" s="1" t="str">
        <f t="shared" si="33"/>
        <v>1</v>
      </c>
      <c r="AC148" s="103"/>
    </row>
    <row r="149" spans="1:32" ht="33" customHeight="1">
      <c r="A149" s="329"/>
      <c r="B149" s="337"/>
      <c r="C149" s="106" t="s">
        <v>1268</v>
      </c>
      <c r="D149" s="67" t="s">
        <v>71</v>
      </c>
      <c r="E149" s="39">
        <f t="shared" si="32"/>
        <v>0</v>
      </c>
      <c r="F149" s="9"/>
      <c r="G149" s="9"/>
      <c r="H149" s="9"/>
      <c r="I149" s="9"/>
      <c r="J149" s="9"/>
      <c r="K149" s="9"/>
      <c r="L149" s="9"/>
      <c r="M149" s="9"/>
      <c r="N149" s="10" t="str">
        <f t="shared" si="28"/>
        <v/>
      </c>
      <c r="O149" s="11" t="str">
        <f t="shared" si="29"/>
        <v>1</v>
      </c>
      <c r="P149" s="10" t="str">
        <f t="shared" si="30"/>
        <v/>
      </c>
      <c r="Q149" s="38" t="str">
        <f t="shared" si="31"/>
        <v/>
      </c>
      <c r="R149" s="48"/>
      <c r="S149" s="48"/>
      <c r="T149" s="48"/>
      <c r="U149" s="48"/>
      <c r="V149" s="12"/>
      <c r="W149" s="1" t="str">
        <f t="shared" si="33"/>
        <v>1</v>
      </c>
      <c r="AC149" s="103"/>
    </row>
    <row r="150" spans="1:32" ht="42.75" customHeight="1">
      <c r="A150" s="329"/>
      <c r="B150" s="337"/>
      <c r="C150" s="106" t="s">
        <v>1269</v>
      </c>
      <c r="D150" s="67" t="s">
        <v>10</v>
      </c>
      <c r="E150" s="39">
        <f t="shared" si="32"/>
        <v>0</v>
      </c>
      <c r="F150" s="9"/>
      <c r="G150" s="9"/>
      <c r="H150" s="9"/>
      <c r="I150" s="9"/>
      <c r="J150" s="9"/>
      <c r="K150" s="9"/>
      <c r="L150" s="9"/>
      <c r="M150" s="9"/>
      <c r="N150" s="10" t="str">
        <f t="shared" si="28"/>
        <v/>
      </c>
      <c r="O150" s="11" t="str">
        <f t="shared" si="29"/>
        <v>1</v>
      </c>
      <c r="P150" s="10" t="str">
        <f t="shared" si="30"/>
        <v/>
      </c>
      <c r="Q150" s="38" t="str">
        <f t="shared" si="31"/>
        <v/>
      </c>
      <c r="R150" s="48"/>
      <c r="S150" s="48"/>
      <c r="T150" s="48"/>
      <c r="U150" s="48"/>
      <c r="V150" s="12"/>
      <c r="W150" s="1" t="str">
        <f t="shared" si="33"/>
        <v>1</v>
      </c>
      <c r="AC150" s="103"/>
    </row>
    <row r="151" spans="1:32" ht="33" customHeight="1">
      <c r="A151" s="329"/>
      <c r="B151" s="337"/>
      <c r="C151" s="106" t="s">
        <v>1270</v>
      </c>
      <c r="D151" s="67" t="s">
        <v>56</v>
      </c>
      <c r="E151" s="39">
        <f t="shared" si="32"/>
        <v>0</v>
      </c>
      <c r="F151" s="9"/>
      <c r="G151" s="9"/>
      <c r="H151" s="9"/>
      <c r="I151" s="9"/>
      <c r="J151" s="9"/>
      <c r="K151" s="9"/>
      <c r="L151" s="9"/>
      <c r="M151" s="9"/>
      <c r="N151" s="10" t="str">
        <f t="shared" si="28"/>
        <v/>
      </c>
      <c r="O151" s="11" t="str">
        <f t="shared" si="29"/>
        <v>1</v>
      </c>
      <c r="P151" s="10" t="str">
        <f t="shared" si="30"/>
        <v/>
      </c>
      <c r="Q151" s="38" t="str">
        <f t="shared" si="31"/>
        <v/>
      </c>
      <c r="R151" s="48"/>
      <c r="S151" s="48"/>
      <c r="T151" s="48"/>
      <c r="U151" s="48"/>
      <c r="V151" s="12"/>
      <c r="W151" s="1" t="str">
        <f t="shared" si="33"/>
        <v>1</v>
      </c>
      <c r="AC151" s="103"/>
    </row>
    <row r="152" spans="1:32" ht="33" customHeight="1">
      <c r="A152" s="329"/>
      <c r="B152" s="337"/>
      <c r="C152" s="106" t="s">
        <v>1271</v>
      </c>
      <c r="D152" s="67" t="s">
        <v>611</v>
      </c>
      <c r="E152" s="39">
        <f t="shared" si="32"/>
        <v>0</v>
      </c>
      <c r="F152" s="9"/>
      <c r="G152" s="9"/>
      <c r="H152" s="9"/>
      <c r="I152" s="9"/>
      <c r="J152" s="9"/>
      <c r="K152" s="9"/>
      <c r="L152" s="9"/>
      <c r="M152" s="9"/>
      <c r="N152" s="10" t="str">
        <f t="shared" si="28"/>
        <v/>
      </c>
      <c r="O152" s="11" t="str">
        <f t="shared" si="29"/>
        <v>1</v>
      </c>
      <c r="P152" s="10" t="str">
        <f t="shared" si="30"/>
        <v/>
      </c>
      <c r="Q152" s="38" t="str">
        <f t="shared" si="31"/>
        <v/>
      </c>
      <c r="R152" s="48"/>
      <c r="S152" s="48"/>
      <c r="T152" s="48"/>
      <c r="U152" s="48"/>
      <c r="V152" s="12"/>
      <c r="W152" s="1" t="str">
        <f t="shared" si="33"/>
        <v>1</v>
      </c>
      <c r="AC152" s="103"/>
    </row>
    <row r="153" spans="1:32" ht="46.5" customHeight="1">
      <c r="A153" s="329"/>
      <c r="B153" s="337"/>
      <c r="C153" s="106" t="s">
        <v>1272</v>
      </c>
      <c r="D153" s="67" t="s">
        <v>794</v>
      </c>
      <c r="E153" s="39">
        <f t="shared" si="32"/>
        <v>0</v>
      </c>
      <c r="F153" s="9"/>
      <c r="G153" s="9"/>
      <c r="H153" s="9"/>
      <c r="I153" s="9"/>
      <c r="J153" s="9"/>
      <c r="K153" s="9"/>
      <c r="L153" s="9"/>
      <c r="M153" s="9"/>
      <c r="N153" s="10" t="str">
        <f t="shared" si="28"/>
        <v/>
      </c>
      <c r="O153" s="11" t="str">
        <f t="shared" si="29"/>
        <v>1</v>
      </c>
      <c r="P153" s="10" t="str">
        <f t="shared" si="30"/>
        <v/>
      </c>
      <c r="Q153" s="38" t="str">
        <f t="shared" si="31"/>
        <v/>
      </c>
      <c r="R153" s="48"/>
      <c r="S153" s="48"/>
      <c r="T153" s="48"/>
      <c r="U153" s="48"/>
      <c r="V153" s="12"/>
      <c r="W153" s="1" t="str">
        <f t="shared" si="33"/>
        <v>1</v>
      </c>
      <c r="AC153" s="103"/>
    </row>
    <row r="154" spans="1:32" ht="57" customHeight="1">
      <c r="A154" s="329"/>
      <c r="B154" s="337"/>
      <c r="C154" s="106" t="s">
        <v>1273</v>
      </c>
      <c r="D154" s="67" t="s">
        <v>979</v>
      </c>
      <c r="E154" s="39">
        <f t="shared" si="32"/>
        <v>0</v>
      </c>
      <c r="F154" s="9"/>
      <c r="G154" s="9"/>
      <c r="H154" s="9"/>
      <c r="I154" s="9"/>
      <c r="J154" s="9"/>
      <c r="K154" s="9"/>
      <c r="L154" s="9"/>
      <c r="M154" s="9"/>
      <c r="N154" s="10" t="str">
        <f t="shared" si="28"/>
        <v/>
      </c>
      <c r="O154" s="11" t="str">
        <f t="shared" si="29"/>
        <v>1</v>
      </c>
      <c r="P154" s="10" t="str">
        <f t="shared" si="30"/>
        <v/>
      </c>
      <c r="Q154" s="38" t="str">
        <f t="shared" si="31"/>
        <v/>
      </c>
      <c r="R154" s="48"/>
      <c r="S154" s="48"/>
      <c r="T154" s="48"/>
      <c r="U154" s="48"/>
      <c r="V154" s="12"/>
      <c r="W154" s="1" t="str">
        <f t="shared" si="33"/>
        <v>1</v>
      </c>
      <c r="AC154" s="103"/>
    </row>
    <row r="155" spans="1:32" ht="36" customHeight="1">
      <c r="A155" s="329"/>
      <c r="B155" s="337"/>
      <c r="C155" s="106" t="s">
        <v>1274</v>
      </c>
      <c r="D155" s="67" t="s">
        <v>795</v>
      </c>
      <c r="E155" s="39">
        <f t="shared" si="32"/>
        <v>0</v>
      </c>
      <c r="F155" s="9"/>
      <c r="G155" s="9"/>
      <c r="H155" s="9"/>
      <c r="I155" s="9"/>
      <c r="J155" s="9"/>
      <c r="K155" s="9"/>
      <c r="L155" s="9"/>
      <c r="M155" s="9"/>
      <c r="N155" s="10" t="str">
        <f t="shared" si="28"/>
        <v/>
      </c>
      <c r="O155" s="11" t="str">
        <f t="shared" si="29"/>
        <v>1</v>
      </c>
      <c r="P155" s="10" t="str">
        <f t="shared" si="30"/>
        <v/>
      </c>
      <c r="Q155" s="38" t="str">
        <f t="shared" si="31"/>
        <v/>
      </c>
      <c r="R155" s="48"/>
      <c r="S155" s="48"/>
      <c r="T155" s="48"/>
      <c r="U155" s="48"/>
      <c r="V155" s="12"/>
      <c r="W155" s="1" t="str">
        <f t="shared" si="33"/>
        <v>1</v>
      </c>
      <c r="AC155" s="103"/>
    </row>
    <row r="156" spans="1:32" ht="55.5" customHeight="1">
      <c r="A156" s="329"/>
      <c r="B156" s="337"/>
      <c r="C156" s="106" t="s">
        <v>1275</v>
      </c>
      <c r="D156" s="67" t="s">
        <v>5</v>
      </c>
      <c r="E156" s="39">
        <f t="shared" si="32"/>
        <v>0</v>
      </c>
      <c r="F156" s="9"/>
      <c r="G156" s="9"/>
      <c r="H156" s="9"/>
      <c r="I156" s="9"/>
      <c r="J156" s="9"/>
      <c r="K156" s="9"/>
      <c r="L156" s="9"/>
      <c r="M156" s="9"/>
      <c r="N156" s="10" t="str">
        <f t="shared" si="28"/>
        <v/>
      </c>
      <c r="O156" s="11" t="str">
        <f t="shared" si="29"/>
        <v>1</v>
      </c>
      <c r="P156" s="10" t="str">
        <f t="shared" si="30"/>
        <v/>
      </c>
      <c r="Q156" s="38" t="str">
        <f t="shared" si="31"/>
        <v/>
      </c>
      <c r="R156" s="48"/>
      <c r="S156" s="48"/>
      <c r="T156" s="48"/>
      <c r="U156" s="48"/>
      <c r="V156" s="12"/>
      <c r="W156" s="1" t="str">
        <f t="shared" si="33"/>
        <v>1</v>
      </c>
      <c r="AC156" s="103"/>
    </row>
    <row r="157" spans="1:32" ht="47.25" customHeight="1">
      <c r="A157" s="329"/>
      <c r="B157" s="338"/>
      <c r="C157" s="106" t="s">
        <v>1276</v>
      </c>
      <c r="D157" s="67" t="s">
        <v>797</v>
      </c>
      <c r="E157" s="39">
        <f t="shared" si="32"/>
        <v>0</v>
      </c>
      <c r="F157" s="9"/>
      <c r="G157" s="9"/>
      <c r="H157" s="9"/>
      <c r="I157" s="9"/>
      <c r="J157" s="9"/>
      <c r="K157" s="9"/>
      <c r="L157" s="9"/>
      <c r="M157" s="9"/>
      <c r="N157" s="10" t="str">
        <f t="shared" si="28"/>
        <v/>
      </c>
      <c r="O157" s="11" t="str">
        <f t="shared" si="29"/>
        <v>1</v>
      </c>
      <c r="P157" s="10" t="str">
        <f t="shared" si="30"/>
        <v/>
      </c>
      <c r="Q157" s="38" t="str">
        <f t="shared" si="31"/>
        <v/>
      </c>
      <c r="R157" s="48"/>
      <c r="S157" s="48"/>
      <c r="T157" s="48"/>
      <c r="U157" s="48"/>
      <c r="V157" s="12"/>
      <c r="W157" s="1" t="str">
        <f t="shared" si="33"/>
        <v>1</v>
      </c>
      <c r="AC157" s="103"/>
    </row>
    <row r="158" spans="1:32" ht="21" customHeight="1">
      <c r="A158" s="329"/>
      <c r="B158" s="318" t="s">
        <v>796</v>
      </c>
      <c r="C158" s="319"/>
      <c r="D158" s="319"/>
      <c r="E158" s="319"/>
      <c r="F158" s="319"/>
      <c r="G158" s="319"/>
      <c r="H158" s="319"/>
      <c r="I158" s="319"/>
      <c r="J158" s="319"/>
      <c r="K158" s="319"/>
      <c r="L158" s="319"/>
      <c r="M158" s="319"/>
      <c r="N158" s="319"/>
      <c r="O158" s="319"/>
      <c r="P158" s="319"/>
      <c r="Q158" s="319"/>
      <c r="R158" s="320"/>
      <c r="S158" s="40"/>
      <c r="T158" s="15"/>
      <c r="U158" s="15"/>
      <c r="V158" s="16"/>
      <c r="W158" s="1"/>
      <c r="AF158"/>
    </row>
    <row r="159" spans="1:32" ht="50.25" customHeight="1">
      <c r="A159" s="329"/>
      <c r="B159" s="336">
        <v>26</v>
      </c>
      <c r="C159" s="109" t="s">
        <v>801</v>
      </c>
      <c r="D159" s="79" t="s">
        <v>589</v>
      </c>
      <c r="E159" s="39">
        <f t="shared" ref="E159:E184" si="34">SUM(F159:M159)</f>
        <v>0</v>
      </c>
      <c r="F159" s="9"/>
      <c r="G159" s="9"/>
      <c r="H159" s="9"/>
      <c r="I159" s="9"/>
      <c r="J159" s="9"/>
      <c r="K159" s="9"/>
      <c r="L159" s="9"/>
      <c r="M159" s="9"/>
      <c r="N159" s="10" t="str">
        <f t="shared" ref="N159:N184" si="35">pratesl(E159,M159,L159,F159,G159,H159,I159,J159,K159)</f>
        <v/>
      </c>
      <c r="O159" s="11" t="str">
        <f t="shared" ref="O159:O184" si="36">IF($B$7="","1",1/$B$7)</f>
        <v>1</v>
      </c>
      <c r="P159" s="10" t="str">
        <f t="shared" ref="P159:P184" si="37">IF(E159=0,"",IF(ISNUMBER(N159),N159*O159,0))</f>
        <v/>
      </c>
      <c r="Q159" s="38" t="str">
        <f t="shared" ref="Q159:Q184" si="38">IF(COUNT(F159:L159)&gt;0,IF(SUM(W159:W159)&gt;0,SUM(P159:P159)/SUM(W159:W159),SUM(P159:P159)),"")</f>
        <v/>
      </c>
      <c r="R159" s="48"/>
      <c r="S159" s="48"/>
      <c r="T159" s="48"/>
      <c r="U159" s="48"/>
      <c r="V159" s="12"/>
      <c r="W159" s="1" t="str">
        <f t="shared" si="33"/>
        <v>1</v>
      </c>
      <c r="AC159" s="103"/>
    </row>
    <row r="160" spans="1:32" ht="43.5" customHeight="1">
      <c r="A160" s="329"/>
      <c r="B160" s="337"/>
      <c r="C160" s="106" t="s">
        <v>980</v>
      </c>
      <c r="D160" s="67" t="s">
        <v>73</v>
      </c>
      <c r="E160" s="39">
        <f t="shared" si="34"/>
        <v>0</v>
      </c>
      <c r="F160" s="9"/>
      <c r="G160" s="9"/>
      <c r="H160" s="9"/>
      <c r="I160" s="9"/>
      <c r="J160" s="9"/>
      <c r="K160" s="9"/>
      <c r="L160" s="9"/>
      <c r="M160" s="9"/>
      <c r="N160" s="10" t="str">
        <f t="shared" si="35"/>
        <v/>
      </c>
      <c r="O160" s="11" t="str">
        <f t="shared" si="36"/>
        <v>1</v>
      </c>
      <c r="P160" s="10" t="str">
        <f t="shared" si="37"/>
        <v/>
      </c>
      <c r="Q160" s="38" t="str">
        <f t="shared" si="38"/>
        <v/>
      </c>
      <c r="R160" s="48"/>
      <c r="S160" s="48"/>
      <c r="T160" s="48"/>
      <c r="U160" s="48"/>
      <c r="V160" s="12"/>
      <c r="W160" s="1" t="str">
        <f t="shared" si="33"/>
        <v>1</v>
      </c>
      <c r="AC160" s="103"/>
    </row>
    <row r="161" spans="1:29" ht="29.25" customHeight="1">
      <c r="A161" s="329"/>
      <c r="B161" s="337"/>
      <c r="C161" s="106" t="s">
        <v>981</v>
      </c>
      <c r="D161" s="142" t="s">
        <v>615</v>
      </c>
      <c r="E161" s="39">
        <f t="shared" si="34"/>
        <v>0</v>
      </c>
      <c r="F161" s="9"/>
      <c r="G161" s="9"/>
      <c r="H161" s="9"/>
      <c r="I161" s="9"/>
      <c r="J161" s="9"/>
      <c r="K161" s="9"/>
      <c r="L161" s="9"/>
      <c r="M161" s="9"/>
      <c r="N161" s="10" t="str">
        <f t="shared" si="35"/>
        <v/>
      </c>
      <c r="O161" s="11" t="str">
        <f t="shared" si="36"/>
        <v>1</v>
      </c>
      <c r="P161" s="10" t="str">
        <f t="shared" si="37"/>
        <v/>
      </c>
      <c r="Q161" s="38" t="str">
        <f t="shared" si="38"/>
        <v/>
      </c>
      <c r="R161" s="48"/>
      <c r="S161" s="48"/>
      <c r="T161" s="48"/>
      <c r="U161" s="48"/>
      <c r="V161" s="12"/>
      <c r="W161" s="1" t="str">
        <f t="shared" si="33"/>
        <v>1</v>
      </c>
      <c r="AC161" s="103"/>
    </row>
    <row r="162" spans="1:29" ht="43.5" customHeight="1">
      <c r="A162" s="329"/>
      <c r="B162" s="337"/>
      <c r="C162" s="106" t="s">
        <v>1277</v>
      </c>
      <c r="D162" s="67" t="s">
        <v>616</v>
      </c>
      <c r="E162" s="39">
        <f t="shared" si="34"/>
        <v>0</v>
      </c>
      <c r="F162" s="9"/>
      <c r="G162" s="9"/>
      <c r="H162" s="9"/>
      <c r="I162" s="9"/>
      <c r="J162" s="9"/>
      <c r="K162" s="9"/>
      <c r="L162" s="9"/>
      <c r="M162" s="9"/>
      <c r="N162" s="10" t="str">
        <f t="shared" si="35"/>
        <v/>
      </c>
      <c r="O162" s="11" t="str">
        <f t="shared" si="36"/>
        <v>1</v>
      </c>
      <c r="P162" s="10" t="str">
        <f t="shared" si="37"/>
        <v/>
      </c>
      <c r="Q162" s="38" t="str">
        <f t="shared" si="38"/>
        <v/>
      </c>
      <c r="R162" s="48"/>
      <c r="S162" s="48"/>
      <c r="T162" s="48"/>
      <c r="U162" s="48"/>
      <c r="V162" s="12"/>
      <c r="W162" s="1" t="str">
        <f t="shared" si="33"/>
        <v>1</v>
      </c>
      <c r="AC162" s="103"/>
    </row>
    <row r="163" spans="1:29" ht="33" customHeight="1">
      <c r="A163" s="329"/>
      <c r="B163" s="337"/>
      <c r="C163" s="106" t="s">
        <v>1278</v>
      </c>
      <c r="D163" s="67" t="s">
        <v>118</v>
      </c>
      <c r="E163" s="39">
        <f t="shared" si="34"/>
        <v>0</v>
      </c>
      <c r="F163" s="9"/>
      <c r="G163" s="9"/>
      <c r="H163" s="9"/>
      <c r="I163" s="9"/>
      <c r="J163" s="9"/>
      <c r="K163" s="9"/>
      <c r="L163" s="9"/>
      <c r="M163" s="9"/>
      <c r="N163" s="10" t="str">
        <f t="shared" si="35"/>
        <v/>
      </c>
      <c r="O163" s="11" t="str">
        <f t="shared" si="36"/>
        <v>1</v>
      </c>
      <c r="P163" s="10" t="str">
        <f t="shared" si="37"/>
        <v/>
      </c>
      <c r="Q163" s="38" t="str">
        <f t="shared" si="38"/>
        <v/>
      </c>
      <c r="R163" s="48"/>
      <c r="S163" s="48"/>
      <c r="T163" s="48"/>
      <c r="U163" s="48"/>
      <c r="V163" s="12"/>
      <c r="W163" s="1" t="str">
        <f t="shared" si="33"/>
        <v>1</v>
      </c>
      <c r="AC163" s="103"/>
    </row>
    <row r="164" spans="1:29" ht="33" customHeight="1">
      <c r="A164" s="329"/>
      <c r="B164" s="337"/>
      <c r="C164" s="106" t="s">
        <v>1279</v>
      </c>
      <c r="D164" s="143" t="s">
        <v>92</v>
      </c>
      <c r="E164" s="39">
        <f t="shared" si="34"/>
        <v>0</v>
      </c>
      <c r="F164" s="9"/>
      <c r="G164" s="9"/>
      <c r="H164" s="9"/>
      <c r="I164" s="9"/>
      <c r="J164" s="9"/>
      <c r="K164" s="9"/>
      <c r="L164" s="9"/>
      <c r="M164" s="9"/>
      <c r="N164" s="10" t="str">
        <f t="shared" si="35"/>
        <v/>
      </c>
      <c r="O164" s="11" t="str">
        <f t="shared" si="36"/>
        <v>1</v>
      </c>
      <c r="P164" s="10" t="str">
        <f t="shared" si="37"/>
        <v/>
      </c>
      <c r="Q164" s="38" t="str">
        <f t="shared" si="38"/>
        <v/>
      </c>
      <c r="R164" s="48"/>
      <c r="S164" s="48"/>
      <c r="T164" s="48"/>
      <c r="U164" s="48"/>
      <c r="V164" s="12"/>
      <c r="W164" s="1" t="str">
        <f t="shared" si="33"/>
        <v>1</v>
      </c>
      <c r="AC164" s="103"/>
    </row>
    <row r="165" spans="1:29" ht="33" customHeight="1">
      <c r="A165" s="329"/>
      <c r="B165" s="337"/>
      <c r="C165" s="106" t="s">
        <v>1280</v>
      </c>
      <c r="D165" s="67" t="s">
        <v>94</v>
      </c>
      <c r="E165" s="39">
        <f t="shared" si="34"/>
        <v>0</v>
      </c>
      <c r="F165" s="9"/>
      <c r="G165" s="9"/>
      <c r="H165" s="9"/>
      <c r="I165" s="9"/>
      <c r="J165" s="9"/>
      <c r="K165" s="9"/>
      <c r="L165" s="9"/>
      <c r="M165" s="9"/>
      <c r="N165" s="10" t="str">
        <f t="shared" si="35"/>
        <v/>
      </c>
      <c r="O165" s="11" t="str">
        <f t="shared" si="36"/>
        <v>1</v>
      </c>
      <c r="P165" s="10" t="str">
        <f t="shared" si="37"/>
        <v/>
      </c>
      <c r="Q165" s="38" t="str">
        <f t="shared" si="38"/>
        <v/>
      </c>
      <c r="R165" s="48"/>
      <c r="S165" s="48"/>
      <c r="T165" s="48"/>
      <c r="U165" s="48"/>
      <c r="V165" s="12"/>
      <c r="W165" s="1" t="str">
        <f t="shared" si="33"/>
        <v>1</v>
      </c>
      <c r="AC165" s="103"/>
    </row>
    <row r="166" spans="1:29" ht="57.75" customHeight="1">
      <c r="A166" s="329"/>
      <c r="B166" s="337"/>
      <c r="C166" s="109" t="s">
        <v>1281</v>
      </c>
      <c r="D166" s="154" t="s">
        <v>800</v>
      </c>
      <c r="E166" s="39">
        <f t="shared" si="34"/>
        <v>0</v>
      </c>
      <c r="F166" s="9"/>
      <c r="G166" s="9"/>
      <c r="H166" s="9"/>
      <c r="I166" s="9"/>
      <c r="J166" s="9"/>
      <c r="K166" s="9"/>
      <c r="L166" s="9"/>
      <c r="M166" s="9"/>
      <c r="N166" s="10" t="str">
        <f t="shared" si="35"/>
        <v/>
      </c>
      <c r="O166" s="11" t="str">
        <f t="shared" si="36"/>
        <v>1</v>
      </c>
      <c r="P166" s="10" t="str">
        <f t="shared" si="37"/>
        <v/>
      </c>
      <c r="Q166" s="38" t="str">
        <f t="shared" si="38"/>
        <v/>
      </c>
      <c r="R166" s="48"/>
      <c r="S166" s="48"/>
      <c r="T166" s="48"/>
      <c r="U166" s="48"/>
      <c r="V166" s="12"/>
      <c r="W166" s="1" t="str">
        <f t="shared" si="33"/>
        <v>1</v>
      </c>
      <c r="AC166" s="103"/>
    </row>
    <row r="167" spans="1:29" ht="44.25" customHeight="1">
      <c r="A167" s="329"/>
      <c r="B167" s="337"/>
      <c r="C167" s="106" t="s">
        <v>1282</v>
      </c>
      <c r="D167" s="67" t="s">
        <v>22</v>
      </c>
      <c r="E167" s="39">
        <f t="shared" si="34"/>
        <v>0</v>
      </c>
      <c r="F167" s="9"/>
      <c r="G167" s="9"/>
      <c r="H167" s="9"/>
      <c r="I167" s="9"/>
      <c r="J167" s="9"/>
      <c r="K167" s="9"/>
      <c r="L167" s="9"/>
      <c r="M167" s="9"/>
      <c r="N167" s="10" t="str">
        <f t="shared" si="35"/>
        <v/>
      </c>
      <c r="O167" s="11" t="str">
        <f t="shared" si="36"/>
        <v>1</v>
      </c>
      <c r="P167" s="10" t="str">
        <f t="shared" si="37"/>
        <v/>
      </c>
      <c r="Q167" s="38" t="str">
        <f t="shared" si="38"/>
        <v/>
      </c>
      <c r="R167" s="48"/>
      <c r="S167" s="48"/>
      <c r="T167" s="48"/>
      <c r="U167" s="48"/>
      <c r="V167" s="12"/>
      <c r="W167" s="1" t="str">
        <f t="shared" si="33"/>
        <v>1</v>
      </c>
      <c r="AC167" s="103"/>
    </row>
    <row r="168" spans="1:29" ht="76.5" customHeight="1">
      <c r="A168" s="329"/>
      <c r="B168" s="337"/>
      <c r="C168" s="106" t="s">
        <v>1283</v>
      </c>
      <c r="D168" s="143" t="s">
        <v>799</v>
      </c>
      <c r="E168" s="39">
        <f t="shared" si="34"/>
        <v>0</v>
      </c>
      <c r="F168" s="9"/>
      <c r="G168" s="9"/>
      <c r="H168" s="9"/>
      <c r="I168" s="9"/>
      <c r="J168" s="9"/>
      <c r="K168" s="9"/>
      <c r="L168" s="9"/>
      <c r="M168" s="9"/>
      <c r="N168" s="10" t="str">
        <f t="shared" si="35"/>
        <v/>
      </c>
      <c r="O168" s="11" t="str">
        <f t="shared" si="36"/>
        <v>1</v>
      </c>
      <c r="P168" s="10" t="str">
        <f t="shared" si="37"/>
        <v/>
      </c>
      <c r="Q168" s="38" t="str">
        <f t="shared" si="38"/>
        <v/>
      </c>
      <c r="R168" s="48"/>
      <c r="S168" s="48"/>
      <c r="T168" s="48"/>
      <c r="U168" s="48"/>
      <c r="V168" s="12"/>
      <c r="W168" s="1" t="str">
        <f t="shared" si="33"/>
        <v>1</v>
      </c>
      <c r="AC168" s="103"/>
    </row>
    <row r="169" spans="1:29" ht="60.75" customHeight="1">
      <c r="A169" s="329"/>
      <c r="B169" s="337"/>
      <c r="C169" s="106" t="s">
        <v>1284</v>
      </c>
      <c r="D169" s="143" t="s">
        <v>798</v>
      </c>
      <c r="E169" s="39">
        <f t="shared" si="34"/>
        <v>0</v>
      </c>
      <c r="F169" s="9"/>
      <c r="G169" s="9"/>
      <c r="H169" s="9"/>
      <c r="I169" s="9"/>
      <c r="J169" s="9"/>
      <c r="K169" s="9"/>
      <c r="L169" s="9"/>
      <c r="M169" s="9"/>
      <c r="N169" s="10" t="str">
        <f t="shared" si="35"/>
        <v/>
      </c>
      <c r="O169" s="11" t="str">
        <f t="shared" si="36"/>
        <v>1</v>
      </c>
      <c r="P169" s="10" t="str">
        <f t="shared" si="37"/>
        <v/>
      </c>
      <c r="Q169" s="38" t="str">
        <f t="shared" si="38"/>
        <v/>
      </c>
      <c r="R169" s="48"/>
      <c r="S169" s="48"/>
      <c r="T169" s="48"/>
      <c r="U169" s="48"/>
      <c r="V169" s="12"/>
      <c r="W169" s="1" t="str">
        <f t="shared" si="33"/>
        <v>1</v>
      </c>
      <c r="AC169" s="103"/>
    </row>
    <row r="170" spans="1:29" ht="43.5" customHeight="1">
      <c r="A170" s="329"/>
      <c r="B170" s="337"/>
      <c r="C170" s="106" t="s">
        <v>1285</v>
      </c>
      <c r="D170" s="67" t="s">
        <v>10</v>
      </c>
      <c r="E170" s="39">
        <f t="shared" si="34"/>
        <v>0</v>
      </c>
      <c r="F170" s="9"/>
      <c r="G170" s="9"/>
      <c r="H170" s="9"/>
      <c r="I170" s="9"/>
      <c r="J170" s="9"/>
      <c r="K170" s="9"/>
      <c r="L170" s="9"/>
      <c r="M170" s="9"/>
      <c r="N170" s="10" t="str">
        <f t="shared" si="35"/>
        <v/>
      </c>
      <c r="O170" s="11" t="str">
        <f t="shared" si="36"/>
        <v>1</v>
      </c>
      <c r="P170" s="10" t="str">
        <f t="shared" si="37"/>
        <v/>
      </c>
      <c r="Q170" s="38" t="str">
        <f t="shared" si="38"/>
        <v/>
      </c>
      <c r="R170" s="48"/>
      <c r="S170" s="48"/>
      <c r="T170" s="48"/>
      <c r="U170" s="48"/>
      <c r="V170" s="12"/>
      <c r="W170" s="1" t="str">
        <f t="shared" si="33"/>
        <v>1</v>
      </c>
      <c r="AC170" s="103"/>
    </row>
    <row r="171" spans="1:29" ht="51.75" customHeight="1">
      <c r="A171" s="329"/>
      <c r="B171" s="337"/>
      <c r="C171" s="106" t="s">
        <v>1286</v>
      </c>
      <c r="D171" s="67" t="s">
        <v>11</v>
      </c>
      <c r="E171" s="39">
        <f t="shared" si="34"/>
        <v>0</v>
      </c>
      <c r="F171" s="9"/>
      <c r="G171" s="9"/>
      <c r="H171" s="9"/>
      <c r="I171" s="9"/>
      <c r="J171" s="9"/>
      <c r="K171" s="9"/>
      <c r="L171" s="9"/>
      <c r="M171" s="9"/>
      <c r="N171" s="10" t="str">
        <f t="shared" si="35"/>
        <v/>
      </c>
      <c r="O171" s="11" t="str">
        <f t="shared" si="36"/>
        <v>1</v>
      </c>
      <c r="P171" s="10" t="str">
        <f t="shared" si="37"/>
        <v/>
      </c>
      <c r="Q171" s="38" t="str">
        <f t="shared" si="38"/>
        <v/>
      </c>
      <c r="R171" s="48"/>
      <c r="S171" s="48"/>
      <c r="T171" s="48"/>
      <c r="U171" s="48"/>
      <c r="V171" s="12"/>
      <c r="W171" s="1" t="str">
        <f t="shared" si="33"/>
        <v>1</v>
      </c>
      <c r="AC171" s="103"/>
    </row>
    <row r="172" spans="1:29" ht="61.5" customHeight="1">
      <c r="A172" s="329"/>
      <c r="B172" s="337"/>
      <c r="C172" s="106" t="s">
        <v>1287</v>
      </c>
      <c r="D172" s="67" t="s">
        <v>5</v>
      </c>
      <c r="E172" s="39">
        <f t="shared" si="34"/>
        <v>0</v>
      </c>
      <c r="F172" s="9"/>
      <c r="G172" s="9"/>
      <c r="H172" s="9"/>
      <c r="I172" s="9"/>
      <c r="J172" s="9"/>
      <c r="K172" s="9"/>
      <c r="L172" s="9"/>
      <c r="M172" s="9"/>
      <c r="N172" s="10" t="str">
        <f t="shared" si="35"/>
        <v/>
      </c>
      <c r="O172" s="11" t="str">
        <f t="shared" si="36"/>
        <v>1</v>
      </c>
      <c r="P172" s="10" t="str">
        <f t="shared" si="37"/>
        <v/>
      </c>
      <c r="Q172" s="38" t="str">
        <f t="shared" si="38"/>
        <v/>
      </c>
      <c r="R172" s="48"/>
      <c r="S172" s="48"/>
      <c r="T172" s="48"/>
      <c r="U172" s="48"/>
      <c r="V172" s="12"/>
      <c r="W172" s="1" t="str">
        <f t="shared" si="33"/>
        <v>1</v>
      </c>
      <c r="AC172" s="103"/>
    </row>
    <row r="173" spans="1:29" ht="63.75" customHeight="1">
      <c r="A173" s="329"/>
      <c r="B173" s="337"/>
      <c r="C173" s="109" t="s">
        <v>1288</v>
      </c>
      <c r="D173" s="146" t="s">
        <v>409</v>
      </c>
      <c r="E173" s="39">
        <f t="shared" si="34"/>
        <v>0</v>
      </c>
      <c r="F173" s="9"/>
      <c r="G173" s="9"/>
      <c r="H173" s="9"/>
      <c r="I173" s="9"/>
      <c r="J173" s="9"/>
      <c r="K173" s="9"/>
      <c r="L173" s="9"/>
      <c r="M173" s="9"/>
      <c r="N173" s="10" t="str">
        <f t="shared" si="35"/>
        <v/>
      </c>
      <c r="O173" s="11" t="str">
        <f t="shared" si="36"/>
        <v>1</v>
      </c>
      <c r="P173" s="10" t="str">
        <f t="shared" si="37"/>
        <v/>
      </c>
      <c r="Q173" s="38" t="str">
        <f t="shared" si="38"/>
        <v/>
      </c>
      <c r="R173" s="48"/>
      <c r="S173" s="48"/>
      <c r="T173" s="48"/>
      <c r="U173" s="48"/>
      <c r="V173" s="12"/>
      <c r="W173" s="1" t="str">
        <f t="shared" si="33"/>
        <v>1</v>
      </c>
      <c r="AC173" s="103"/>
    </row>
    <row r="174" spans="1:29" ht="23.25" customHeight="1">
      <c r="A174" s="329"/>
      <c r="B174" s="337"/>
      <c r="C174" s="106" t="s">
        <v>1289</v>
      </c>
      <c r="D174" s="155" t="s">
        <v>642</v>
      </c>
      <c r="E174" s="39">
        <f t="shared" si="34"/>
        <v>0</v>
      </c>
      <c r="F174" s="9"/>
      <c r="G174" s="9"/>
      <c r="H174" s="9"/>
      <c r="I174" s="9"/>
      <c r="J174" s="9"/>
      <c r="K174" s="9"/>
      <c r="L174" s="9"/>
      <c r="M174" s="9"/>
      <c r="N174" s="10" t="str">
        <f t="shared" si="35"/>
        <v/>
      </c>
      <c r="O174" s="11" t="str">
        <f t="shared" si="36"/>
        <v>1</v>
      </c>
      <c r="P174" s="10" t="str">
        <f t="shared" si="37"/>
        <v/>
      </c>
      <c r="Q174" s="38" t="str">
        <f t="shared" si="38"/>
        <v/>
      </c>
      <c r="R174" s="48"/>
      <c r="S174" s="48"/>
      <c r="T174" s="48"/>
      <c r="U174" s="48"/>
      <c r="V174" s="12"/>
      <c r="W174" s="1" t="str">
        <f t="shared" si="33"/>
        <v>1</v>
      </c>
      <c r="AC174" s="130"/>
    </row>
    <row r="175" spans="1:29" ht="23.25" customHeight="1">
      <c r="A175" s="329"/>
      <c r="B175" s="337"/>
      <c r="C175" s="106" t="s">
        <v>1290</v>
      </c>
      <c r="D175" s="155" t="s">
        <v>645</v>
      </c>
      <c r="E175" s="39">
        <f t="shared" si="34"/>
        <v>0</v>
      </c>
      <c r="F175" s="9"/>
      <c r="G175" s="9"/>
      <c r="H175" s="9"/>
      <c r="I175" s="9"/>
      <c r="J175" s="9"/>
      <c r="K175" s="9"/>
      <c r="L175" s="9"/>
      <c r="M175" s="9"/>
      <c r="N175" s="10" t="str">
        <f t="shared" si="35"/>
        <v/>
      </c>
      <c r="O175" s="11" t="str">
        <f t="shared" si="36"/>
        <v>1</v>
      </c>
      <c r="P175" s="10" t="str">
        <f t="shared" si="37"/>
        <v/>
      </c>
      <c r="Q175" s="38" t="str">
        <f t="shared" si="38"/>
        <v/>
      </c>
      <c r="R175" s="48"/>
      <c r="S175" s="48"/>
      <c r="T175" s="48"/>
      <c r="U175" s="48"/>
      <c r="V175" s="12"/>
      <c r="W175" s="1" t="str">
        <f t="shared" si="33"/>
        <v>1</v>
      </c>
      <c r="AC175" s="103"/>
    </row>
    <row r="176" spans="1:29" ht="32.25" customHeight="1">
      <c r="A176" s="329"/>
      <c r="B176" s="337"/>
      <c r="C176" s="106" t="s">
        <v>1291</v>
      </c>
      <c r="D176" s="155" t="s">
        <v>646</v>
      </c>
      <c r="E176" s="39">
        <f t="shared" si="34"/>
        <v>0</v>
      </c>
      <c r="F176" s="9"/>
      <c r="G176" s="9"/>
      <c r="H176" s="9"/>
      <c r="I176" s="9"/>
      <c r="J176" s="9"/>
      <c r="K176" s="9"/>
      <c r="L176" s="9"/>
      <c r="M176" s="9"/>
      <c r="N176" s="10" t="str">
        <f t="shared" si="35"/>
        <v/>
      </c>
      <c r="O176" s="11" t="str">
        <f t="shared" si="36"/>
        <v>1</v>
      </c>
      <c r="P176" s="10" t="str">
        <f t="shared" si="37"/>
        <v/>
      </c>
      <c r="Q176" s="38" t="str">
        <f t="shared" si="38"/>
        <v/>
      </c>
      <c r="R176" s="48"/>
      <c r="S176" s="48"/>
      <c r="T176" s="48"/>
      <c r="U176" s="48"/>
      <c r="V176" s="12"/>
      <c r="W176" s="1" t="str">
        <f t="shared" si="33"/>
        <v>1</v>
      </c>
      <c r="AC176" s="103"/>
    </row>
    <row r="177" spans="1:29" ht="28.5" customHeight="1">
      <c r="A177" s="329"/>
      <c r="B177" s="337"/>
      <c r="C177" s="106" t="s">
        <v>1292</v>
      </c>
      <c r="D177" s="155" t="s">
        <v>647</v>
      </c>
      <c r="E177" s="39">
        <f t="shared" si="34"/>
        <v>0</v>
      </c>
      <c r="F177" s="9"/>
      <c r="G177" s="9"/>
      <c r="H177" s="9"/>
      <c r="I177" s="9"/>
      <c r="J177" s="9"/>
      <c r="K177" s="9"/>
      <c r="L177" s="9"/>
      <c r="M177" s="9"/>
      <c r="N177" s="10" t="str">
        <f t="shared" si="35"/>
        <v/>
      </c>
      <c r="O177" s="11" t="str">
        <f t="shared" si="36"/>
        <v>1</v>
      </c>
      <c r="P177" s="10" t="str">
        <f t="shared" si="37"/>
        <v/>
      </c>
      <c r="Q177" s="38" t="str">
        <f t="shared" si="38"/>
        <v/>
      </c>
      <c r="R177" s="48"/>
      <c r="S177" s="48"/>
      <c r="T177" s="48"/>
      <c r="U177" s="48"/>
      <c r="V177" s="12"/>
      <c r="W177" s="1" t="str">
        <f t="shared" si="33"/>
        <v>1</v>
      </c>
      <c r="AC177" s="103"/>
    </row>
    <row r="178" spans="1:29" ht="28.5" customHeight="1">
      <c r="A178" s="329"/>
      <c r="B178" s="337"/>
      <c r="C178" s="106" t="s">
        <v>1293</v>
      </c>
      <c r="D178" s="155" t="s">
        <v>648</v>
      </c>
      <c r="E178" s="39">
        <f t="shared" si="34"/>
        <v>0</v>
      </c>
      <c r="F178" s="9"/>
      <c r="G178" s="9"/>
      <c r="H178" s="9"/>
      <c r="I178" s="9"/>
      <c r="J178" s="9"/>
      <c r="K178" s="9"/>
      <c r="L178" s="9"/>
      <c r="M178" s="9"/>
      <c r="N178" s="10" t="str">
        <f t="shared" si="35"/>
        <v/>
      </c>
      <c r="O178" s="11" t="str">
        <f t="shared" si="36"/>
        <v>1</v>
      </c>
      <c r="P178" s="10" t="str">
        <f t="shared" si="37"/>
        <v/>
      </c>
      <c r="Q178" s="38" t="str">
        <f t="shared" si="38"/>
        <v/>
      </c>
      <c r="R178" s="48"/>
      <c r="S178" s="48"/>
      <c r="T178" s="48"/>
      <c r="U178" s="48"/>
      <c r="V178" s="12"/>
      <c r="W178" s="1" t="str">
        <f t="shared" si="33"/>
        <v>1</v>
      </c>
      <c r="AC178" s="103"/>
    </row>
    <row r="179" spans="1:29" ht="27" customHeight="1">
      <c r="A179" s="329"/>
      <c r="B179" s="337"/>
      <c r="C179" s="106" t="s">
        <v>1294</v>
      </c>
      <c r="D179" s="155" t="s">
        <v>649</v>
      </c>
      <c r="E179" s="39">
        <f t="shared" si="34"/>
        <v>0</v>
      </c>
      <c r="F179" s="9"/>
      <c r="G179" s="9"/>
      <c r="H179" s="9"/>
      <c r="I179" s="9"/>
      <c r="J179" s="9"/>
      <c r="K179" s="9"/>
      <c r="L179" s="9"/>
      <c r="M179" s="9"/>
      <c r="N179" s="10" t="str">
        <f t="shared" si="35"/>
        <v/>
      </c>
      <c r="O179" s="11" t="str">
        <f t="shared" si="36"/>
        <v>1</v>
      </c>
      <c r="P179" s="10" t="str">
        <f t="shared" si="37"/>
        <v/>
      </c>
      <c r="Q179" s="38" t="str">
        <f t="shared" si="38"/>
        <v/>
      </c>
      <c r="R179" s="48"/>
      <c r="S179" s="48"/>
      <c r="T179" s="48"/>
      <c r="U179" s="48"/>
      <c r="V179" s="12"/>
      <c r="W179" s="1" t="str">
        <f t="shared" si="33"/>
        <v>1</v>
      </c>
      <c r="AC179" s="103"/>
    </row>
    <row r="180" spans="1:29" ht="25.5" customHeight="1">
      <c r="A180" s="329"/>
      <c r="B180" s="337"/>
      <c r="C180" s="106" t="s">
        <v>1295</v>
      </c>
      <c r="D180" s="155" t="s">
        <v>643</v>
      </c>
      <c r="E180" s="39">
        <f t="shared" si="34"/>
        <v>0</v>
      </c>
      <c r="F180" s="9"/>
      <c r="G180" s="9"/>
      <c r="H180" s="9"/>
      <c r="I180" s="9"/>
      <c r="J180" s="9"/>
      <c r="K180" s="9"/>
      <c r="L180" s="9"/>
      <c r="M180" s="9"/>
      <c r="N180" s="10" t="str">
        <f t="shared" si="35"/>
        <v/>
      </c>
      <c r="O180" s="11" t="str">
        <f t="shared" si="36"/>
        <v>1</v>
      </c>
      <c r="P180" s="10" t="str">
        <f t="shared" si="37"/>
        <v/>
      </c>
      <c r="Q180" s="38" t="str">
        <f t="shared" si="38"/>
        <v/>
      </c>
      <c r="R180" s="48"/>
      <c r="S180" s="48"/>
      <c r="T180" s="48"/>
      <c r="U180" s="48"/>
      <c r="V180" s="12"/>
      <c r="W180" s="1" t="str">
        <f t="shared" si="33"/>
        <v>1</v>
      </c>
      <c r="AC180" s="103"/>
    </row>
    <row r="181" spans="1:29" ht="31.5" customHeight="1">
      <c r="A181" s="329"/>
      <c r="B181" s="337"/>
      <c r="C181" s="106" t="s">
        <v>1296</v>
      </c>
      <c r="D181" s="155" t="s">
        <v>644</v>
      </c>
      <c r="E181" s="39">
        <f t="shared" si="34"/>
        <v>0</v>
      </c>
      <c r="F181" s="9"/>
      <c r="G181" s="9"/>
      <c r="H181" s="9"/>
      <c r="I181" s="9"/>
      <c r="J181" s="9"/>
      <c r="K181" s="9"/>
      <c r="L181" s="9"/>
      <c r="M181" s="9"/>
      <c r="N181" s="10" t="str">
        <f t="shared" si="35"/>
        <v/>
      </c>
      <c r="O181" s="11" t="str">
        <f t="shared" si="36"/>
        <v>1</v>
      </c>
      <c r="P181" s="10" t="str">
        <f t="shared" si="37"/>
        <v/>
      </c>
      <c r="Q181" s="38" t="str">
        <f t="shared" si="38"/>
        <v/>
      </c>
      <c r="R181" s="48"/>
      <c r="S181" s="48"/>
      <c r="T181" s="48"/>
      <c r="U181" s="48"/>
      <c r="V181" s="12"/>
      <c r="W181" s="1" t="str">
        <f t="shared" si="33"/>
        <v>1</v>
      </c>
      <c r="AC181" s="103"/>
    </row>
    <row r="182" spans="1:29" ht="29.25" customHeight="1">
      <c r="A182" s="329"/>
      <c r="B182" s="337"/>
      <c r="C182" s="106" t="s">
        <v>1297</v>
      </c>
      <c r="D182" s="155" t="s">
        <v>410</v>
      </c>
      <c r="E182" s="39">
        <f t="shared" si="34"/>
        <v>0</v>
      </c>
      <c r="F182" s="9"/>
      <c r="G182" s="9"/>
      <c r="H182" s="9"/>
      <c r="I182" s="9"/>
      <c r="J182" s="9"/>
      <c r="K182" s="9"/>
      <c r="L182" s="9"/>
      <c r="M182" s="9"/>
      <c r="N182" s="10" t="str">
        <f t="shared" si="35"/>
        <v/>
      </c>
      <c r="O182" s="11" t="str">
        <f t="shared" si="36"/>
        <v>1</v>
      </c>
      <c r="P182" s="10" t="str">
        <f t="shared" si="37"/>
        <v/>
      </c>
      <c r="Q182" s="38" t="str">
        <f t="shared" si="38"/>
        <v/>
      </c>
      <c r="R182" s="48"/>
      <c r="S182" s="48"/>
      <c r="T182" s="48"/>
      <c r="U182" s="48"/>
      <c r="V182" s="12"/>
      <c r="W182" s="1" t="str">
        <f t="shared" si="33"/>
        <v>1</v>
      </c>
      <c r="AC182" s="103"/>
    </row>
    <row r="183" spans="1:29" ht="24" customHeight="1">
      <c r="A183" s="329"/>
      <c r="B183" s="337"/>
      <c r="C183" s="106" t="s">
        <v>1298</v>
      </c>
      <c r="D183" s="155" t="s">
        <v>411</v>
      </c>
      <c r="E183" s="39">
        <f t="shared" si="34"/>
        <v>0</v>
      </c>
      <c r="F183" s="9"/>
      <c r="G183" s="9"/>
      <c r="H183" s="9"/>
      <c r="I183" s="9"/>
      <c r="J183" s="9"/>
      <c r="K183" s="9"/>
      <c r="L183" s="9"/>
      <c r="M183" s="9"/>
      <c r="N183" s="10" t="str">
        <f t="shared" si="35"/>
        <v/>
      </c>
      <c r="O183" s="11" t="str">
        <f t="shared" si="36"/>
        <v>1</v>
      </c>
      <c r="P183" s="10" t="str">
        <f t="shared" si="37"/>
        <v/>
      </c>
      <c r="Q183" s="38" t="str">
        <f t="shared" si="38"/>
        <v/>
      </c>
      <c r="R183" s="48"/>
      <c r="S183" s="48"/>
      <c r="T183" s="48"/>
      <c r="U183" s="48"/>
      <c r="V183" s="12"/>
      <c r="W183" s="1" t="str">
        <f t="shared" si="33"/>
        <v>1</v>
      </c>
      <c r="AC183" s="103"/>
    </row>
    <row r="184" spans="1:29" ht="29.25" customHeight="1">
      <c r="A184" s="329"/>
      <c r="B184" s="338"/>
      <c r="C184" s="106" t="s">
        <v>1299</v>
      </c>
      <c r="D184" s="155" t="s">
        <v>412</v>
      </c>
      <c r="E184" s="39">
        <f t="shared" si="34"/>
        <v>0</v>
      </c>
      <c r="F184" s="9"/>
      <c r="G184" s="9"/>
      <c r="H184" s="9"/>
      <c r="I184" s="9"/>
      <c r="J184" s="9"/>
      <c r="K184" s="9"/>
      <c r="L184" s="9"/>
      <c r="M184" s="9"/>
      <c r="N184" s="10" t="str">
        <f t="shared" si="35"/>
        <v/>
      </c>
      <c r="O184" s="11" t="str">
        <f t="shared" si="36"/>
        <v>1</v>
      </c>
      <c r="P184" s="10" t="str">
        <f t="shared" si="37"/>
        <v/>
      </c>
      <c r="Q184" s="38" t="str">
        <f t="shared" si="38"/>
        <v/>
      </c>
      <c r="R184" s="48"/>
      <c r="S184" s="48"/>
      <c r="T184" s="48"/>
      <c r="U184" s="48"/>
      <c r="V184" s="12"/>
      <c r="W184" s="1" t="str">
        <f t="shared" si="33"/>
        <v>1</v>
      </c>
      <c r="AC184" s="103"/>
    </row>
    <row r="185" spans="1:29" ht="21" customHeight="1">
      <c r="A185" s="329"/>
      <c r="B185" s="318" t="s">
        <v>413</v>
      </c>
      <c r="C185" s="319"/>
      <c r="D185" s="319"/>
      <c r="E185" s="319"/>
      <c r="F185" s="319"/>
      <c r="G185" s="319"/>
      <c r="H185" s="319"/>
      <c r="I185" s="319"/>
      <c r="J185" s="319"/>
      <c r="K185" s="319"/>
      <c r="L185" s="319"/>
      <c r="M185" s="319"/>
      <c r="N185" s="319"/>
      <c r="O185" s="319"/>
      <c r="P185" s="319"/>
      <c r="Q185" s="319"/>
      <c r="R185" s="320"/>
      <c r="S185" s="40"/>
      <c r="T185" s="15"/>
      <c r="U185" s="15"/>
      <c r="V185" s="16"/>
      <c r="W185" s="1"/>
    </row>
    <row r="186" spans="1:29" ht="21" customHeight="1">
      <c r="A186" s="329"/>
      <c r="B186" s="318" t="s">
        <v>1720</v>
      </c>
      <c r="C186" s="319"/>
      <c r="D186" s="319"/>
      <c r="E186" s="319"/>
      <c r="F186" s="319"/>
      <c r="G186" s="319"/>
      <c r="H186" s="319"/>
      <c r="I186" s="319"/>
      <c r="J186" s="319"/>
      <c r="K186" s="319"/>
      <c r="L186" s="319"/>
      <c r="M186" s="319"/>
      <c r="N186" s="319"/>
      <c r="O186" s="319"/>
      <c r="P186" s="319"/>
      <c r="Q186" s="319"/>
      <c r="R186" s="320"/>
      <c r="S186" s="40"/>
      <c r="T186" s="15"/>
      <c r="U186" s="15"/>
      <c r="V186" s="16"/>
      <c r="W186" s="1"/>
    </row>
    <row r="187" spans="1:29" ht="34.5" customHeight="1">
      <c r="A187" s="329"/>
      <c r="B187" s="336">
        <v>85</v>
      </c>
      <c r="C187" s="109" t="s">
        <v>982</v>
      </c>
      <c r="D187" s="79" t="s">
        <v>599</v>
      </c>
      <c r="E187" s="39">
        <f t="shared" ref="E187:E250" si="39">SUM(F187:M187)</f>
        <v>0</v>
      </c>
      <c r="F187" s="9"/>
      <c r="G187" s="9"/>
      <c r="H187" s="9"/>
      <c r="I187" s="9"/>
      <c r="J187" s="9"/>
      <c r="K187" s="9"/>
      <c r="L187" s="9"/>
      <c r="M187" s="9"/>
      <c r="N187" s="10" t="str">
        <f t="shared" ref="N187:N250" si="40">pratesl(E187,M187,L187,F187,G187,H187,I187,J187,K187)</f>
        <v/>
      </c>
      <c r="O187" s="11" t="str">
        <f t="shared" ref="O187:O250" si="41">IF($B$7="","1",1/$B$7)</f>
        <v>1</v>
      </c>
      <c r="P187" s="10" t="str">
        <f t="shared" ref="P187:P250" si="42">IF(E187=0,"",IF(ISNUMBER(N187),N187*O187,0))</f>
        <v/>
      </c>
      <c r="Q187" s="38" t="str">
        <f t="shared" ref="Q187:Q250" si="43">IF(COUNT(F187:L187)&gt;0,IF(SUM(W187:W187)&gt;0,SUM(P187:P187)/SUM(W187:W187),SUM(P187:P187)),"")</f>
        <v/>
      </c>
      <c r="R187" s="48"/>
      <c r="S187" s="48"/>
      <c r="T187" s="48"/>
      <c r="U187" s="48"/>
      <c r="V187" s="12"/>
      <c r="W187" s="1" t="str">
        <f t="shared" si="33"/>
        <v>1</v>
      </c>
      <c r="AC187" s="103"/>
    </row>
    <row r="188" spans="1:29" ht="32.25" customHeight="1">
      <c r="A188" s="329"/>
      <c r="B188" s="337"/>
      <c r="C188" s="106" t="s">
        <v>983</v>
      </c>
      <c r="D188" s="41" t="s">
        <v>600</v>
      </c>
      <c r="E188" s="39">
        <f t="shared" si="39"/>
        <v>0</v>
      </c>
      <c r="F188" s="9"/>
      <c r="G188" s="9"/>
      <c r="H188" s="9"/>
      <c r="I188" s="9"/>
      <c r="J188" s="9"/>
      <c r="K188" s="9"/>
      <c r="L188" s="9"/>
      <c r="M188" s="9"/>
      <c r="N188" s="10" t="str">
        <f t="shared" si="40"/>
        <v/>
      </c>
      <c r="O188" s="11" t="str">
        <f t="shared" si="41"/>
        <v>1</v>
      </c>
      <c r="P188" s="10" t="str">
        <f t="shared" si="42"/>
        <v/>
      </c>
      <c r="Q188" s="38" t="str">
        <f t="shared" si="43"/>
        <v/>
      </c>
      <c r="R188" s="48"/>
      <c r="S188" s="48"/>
      <c r="T188" s="48"/>
      <c r="U188" s="48"/>
      <c r="V188" s="12"/>
      <c r="W188" s="1" t="str">
        <f t="shared" si="33"/>
        <v>1</v>
      </c>
      <c r="AC188" s="103"/>
    </row>
    <row r="189" spans="1:29" ht="33" customHeight="1">
      <c r="A189" s="329"/>
      <c r="B189" s="337"/>
      <c r="C189" s="106" t="s">
        <v>984</v>
      </c>
      <c r="D189" s="41" t="s">
        <v>601</v>
      </c>
      <c r="E189" s="39">
        <f t="shared" si="39"/>
        <v>0</v>
      </c>
      <c r="F189" s="9"/>
      <c r="G189" s="9"/>
      <c r="H189" s="9"/>
      <c r="I189" s="9"/>
      <c r="J189" s="9"/>
      <c r="K189" s="9"/>
      <c r="L189" s="9"/>
      <c r="M189" s="9"/>
      <c r="N189" s="10" t="str">
        <f t="shared" si="40"/>
        <v/>
      </c>
      <c r="O189" s="11" t="str">
        <f t="shared" si="41"/>
        <v>1</v>
      </c>
      <c r="P189" s="10" t="str">
        <f t="shared" si="42"/>
        <v/>
      </c>
      <c r="Q189" s="38" t="str">
        <f t="shared" si="43"/>
        <v/>
      </c>
      <c r="R189" s="48"/>
      <c r="S189" s="48"/>
      <c r="T189" s="48"/>
      <c r="U189" s="48"/>
      <c r="V189" s="12"/>
      <c r="W189" s="1" t="str">
        <f t="shared" si="33"/>
        <v>1</v>
      </c>
      <c r="AC189" s="103"/>
    </row>
    <row r="190" spans="1:29" ht="50.25" customHeight="1">
      <c r="A190" s="329"/>
      <c r="B190" s="337"/>
      <c r="C190" s="109" t="s">
        <v>985</v>
      </c>
      <c r="D190" s="147" t="s">
        <v>680</v>
      </c>
      <c r="E190" s="39">
        <f t="shared" si="39"/>
        <v>0</v>
      </c>
      <c r="F190" s="9"/>
      <c r="G190" s="9"/>
      <c r="H190" s="9"/>
      <c r="I190" s="9"/>
      <c r="J190" s="9"/>
      <c r="K190" s="9"/>
      <c r="L190" s="9"/>
      <c r="M190" s="9"/>
      <c r="N190" s="10" t="str">
        <f t="shared" si="40"/>
        <v/>
      </c>
      <c r="O190" s="11" t="str">
        <f t="shared" si="41"/>
        <v>1</v>
      </c>
      <c r="P190" s="10" t="str">
        <f t="shared" si="42"/>
        <v/>
      </c>
      <c r="Q190" s="38" t="str">
        <f t="shared" si="43"/>
        <v/>
      </c>
      <c r="R190" s="48"/>
      <c r="S190" s="48"/>
      <c r="T190" s="48"/>
      <c r="U190" s="48"/>
      <c r="V190" s="12"/>
      <c r="W190" s="1" t="str">
        <f t="shared" si="33"/>
        <v>1</v>
      </c>
      <c r="AC190" s="103"/>
    </row>
    <row r="191" spans="1:29" ht="32.25" customHeight="1">
      <c r="A191" s="329"/>
      <c r="B191" s="337"/>
      <c r="C191" s="106" t="s">
        <v>986</v>
      </c>
      <c r="D191" s="41" t="s">
        <v>58</v>
      </c>
      <c r="E191" s="39">
        <f t="shared" si="39"/>
        <v>0</v>
      </c>
      <c r="F191" s="9"/>
      <c r="G191" s="9"/>
      <c r="H191" s="9"/>
      <c r="I191" s="9"/>
      <c r="J191" s="9"/>
      <c r="K191" s="9"/>
      <c r="L191" s="9"/>
      <c r="M191" s="9"/>
      <c r="N191" s="10" t="str">
        <f t="shared" si="40"/>
        <v/>
      </c>
      <c r="O191" s="11" t="str">
        <f t="shared" si="41"/>
        <v>1</v>
      </c>
      <c r="P191" s="10" t="str">
        <f t="shared" si="42"/>
        <v/>
      </c>
      <c r="Q191" s="38" t="str">
        <f t="shared" si="43"/>
        <v/>
      </c>
      <c r="R191" s="48"/>
      <c r="S191" s="48"/>
      <c r="T191" s="48"/>
      <c r="U191" s="48"/>
      <c r="V191" s="12"/>
      <c r="W191" s="1" t="str">
        <f t="shared" si="33"/>
        <v>1</v>
      </c>
      <c r="AC191" s="103"/>
    </row>
    <row r="192" spans="1:29" ht="33" customHeight="1">
      <c r="A192" s="329"/>
      <c r="B192" s="337"/>
      <c r="C192" s="106" t="s">
        <v>1541</v>
      </c>
      <c r="D192" s="41" t="s">
        <v>585</v>
      </c>
      <c r="E192" s="39">
        <f t="shared" si="39"/>
        <v>0</v>
      </c>
      <c r="F192" s="9"/>
      <c r="G192" s="9"/>
      <c r="H192" s="9"/>
      <c r="I192" s="9"/>
      <c r="J192" s="9"/>
      <c r="K192" s="9"/>
      <c r="L192" s="9"/>
      <c r="M192" s="9"/>
      <c r="N192" s="10" t="str">
        <f t="shared" si="40"/>
        <v/>
      </c>
      <c r="O192" s="11" t="str">
        <f t="shared" si="41"/>
        <v>1</v>
      </c>
      <c r="P192" s="10" t="str">
        <f t="shared" si="42"/>
        <v/>
      </c>
      <c r="Q192" s="38" t="str">
        <f t="shared" si="43"/>
        <v/>
      </c>
      <c r="R192" s="48"/>
      <c r="S192" s="48"/>
      <c r="T192" s="48"/>
      <c r="U192" s="48"/>
      <c r="V192" s="12"/>
      <c r="W192" s="1" t="str">
        <f t="shared" si="33"/>
        <v>1</v>
      </c>
      <c r="AC192" s="103"/>
    </row>
    <row r="193" spans="1:29" ht="35.25" customHeight="1">
      <c r="A193" s="329"/>
      <c r="B193" s="337"/>
      <c r="C193" s="106" t="s">
        <v>1542</v>
      </c>
      <c r="D193" s="41" t="s">
        <v>521</v>
      </c>
      <c r="E193" s="39">
        <f t="shared" si="39"/>
        <v>0</v>
      </c>
      <c r="F193" s="9"/>
      <c r="G193" s="9"/>
      <c r="H193" s="9"/>
      <c r="I193" s="9"/>
      <c r="J193" s="9"/>
      <c r="K193" s="9"/>
      <c r="L193" s="9"/>
      <c r="M193" s="9"/>
      <c r="N193" s="10" t="str">
        <f t="shared" si="40"/>
        <v/>
      </c>
      <c r="O193" s="11" t="str">
        <f t="shared" si="41"/>
        <v>1</v>
      </c>
      <c r="P193" s="10" t="str">
        <f t="shared" si="42"/>
        <v/>
      </c>
      <c r="Q193" s="38" t="str">
        <f t="shared" si="43"/>
        <v/>
      </c>
      <c r="R193" s="48"/>
      <c r="S193" s="48"/>
      <c r="T193" s="48"/>
      <c r="U193" s="48"/>
      <c r="V193" s="12"/>
      <c r="W193" s="1" t="str">
        <f t="shared" si="33"/>
        <v>1</v>
      </c>
      <c r="AC193" s="103"/>
    </row>
    <row r="194" spans="1:29" ht="47.25" customHeight="1">
      <c r="A194" s="329"/>
      <c r="B194" s="337"/>
      <c r="C194" s="106" t="s">
        <v>1543</v>
      </c>
      <c r="D194" s="41" t="s">
        <v>522</v>
      </c>
      <c r="E194" s="39">
        <f t="shared" si="39"/>
        <v>0</v>
      </c>
      <c r="F194" s="9"/>
      <c r="G194" s="9"/>
      <c r="H194" s="9"/>
      <c r="I194" s="9"/>
      <c r="J194" s="9"/>
      <c r="K194" s="9"/>
      <c r="L194" s="9"/>
      <c r="M194" s="9"/>
      <c r="N194" s="10" t="str">
        <f t="shared" si="40"/>
        <v/>
      </c>
      <c r="O194" s="11" t="str">
        <f t="shared" si="41"/>
        <v>1</v>
      </c>
      <c r="P194" s="10" t="str">
        <f t="shared" si="42"/>
        <v/>
      </c>
      <c r="Q194" s="38" t="str">
        <f t="shared" si="43"/>
        <v/>
      </c>
      <c r="R194" s="48"/>
      <c r="S194" s="48"/>
      <c r="T194" s="48"/>
      <c r="U194" s="48"/>
      <c r="V194" s="12"/>
      <c r="W194" s="1" t="str">
        <f t="shared" si="33"/>
        <v>1</v>
      </c>
      <c r="AC194" s="103"/>
    </row>
    <row r="195" spans="1:29" ht="34.5" customHeight="1">
      <c r="A195" s="329"/>
      <c r="B195" s="337"/>
      <c r="C195" s="106" t="s">
        <v>1544</v>
      </c>
      <c r="D195" s="41" t="s">
        <v>523</v>
      </c>
      <c r="E195" s="39">
        <f t="shared" si="39"/>
        <v>0</v>
      </c>
      <c r="F195" s="9"/>
      <c r="G195" s="9"/>
      <c r="H195" s="9"/>
      <c r="I195" s="9"/>
      <c r="J195" s="9"/>
      <c r="K195" s="9"/>
      <c r="L195" s="9"/>
      <c r="M195" s="9"/>
      <c r="N195" s="10" t="str">
        <f t="shared" si="40"/>
        <v/>
      </c>
      <c r="O195" s="11" t="str">
        <f t="shared" si="41"/>
        <v>1</v>
      </c>
      <c r="P195" s="10" t="str">
        <f t="shared" si="42"/>
        <v/>
      </c>
      <c r="Q195" s="38" t="str">
        <f t="shared" si="43"/>
        <v/>
      </c>
      <c r="R195" s="48"/>
      <c r="S195" s="48"/>
      <c r="T195" s="48"/>
      <c r="U195" s="48"/>
      <c r="V195" s="12"/>
      <c r="W195" s="1" t="str">
        <f t="shared" si="33"/>
        <v>1</v>
      </c>
      <c r="AC195" s="103"/>
    </row>
    <row r="196" spans="1:29" ht="47.25" customHeight="1">
      <c r="A196" s="329"/>
      <c r="B196" s="337"/>
      <c r="C196" s="106" t="s">
        <v>1545</v>
      </c>
      <c r="D196" s="41" t="s">
        <v>516</v>
      </c>
      <c r="E196" s="39">
        <f t="shared" si="39"/>
        <v>0</v>
      </c>
      <c r="F196" s="9"/>
      <c r="G196" s="9"/>
      <c r="H196" s="9"/>
      <c r="I196" s="9"/>
      <c r="J196" s="9"/>
      <c r="K196" s="9"/>
      <c r="L196" s="9"/>
      <c r="M196" s="9"/>
      <c r="N196" s="10" t="str">
        <f t="shared" si="40"/>
        <v/>
      </c>
      <c r="O196" s="11" t="str">
        <f t="shared" si="41"/>
        <v>1</v>
      </c>
      <c r="P196" s="10" t="str">
        <f t="shared" si="42"/>
        <v/>
      </c>
      <c r="Q196" s="38" t="str">
        <f t="shared" si="43"/>
        <v/>
      </c>
      <c r="R196" s="48"/>
      <c r="S196" s="48"/>
      <c r="T196" s="48"/>
      <c r="U196" s="48"/>
      <c r="V196" s="12"/>
      <c r="W196" s="1" t="str">
        <f t="shared" ref="W196:W259" si="44">IF((COUNT(M196)-COUNT(F196:L196))=1,0,O196)</f>
        <v>1</v>
      </c>
      <c r="AC196" s="103"/>
    </row>
    <row r="197" spans="1:29" ht="33" customHeight="1">
      <c r="A197" s="329"/>
      <c r="B197" s="337"/>
      <c r="C197" s="106" t="s">
        <v>1546</v>
      </c>
      <c r="D197" s="41" t="s">
        <v>524</v>
      </c>
      <c r="E197" s="39">
        <f t="shared" si="39"/>
        <v>0</v>
      </c>
      <c r="F197" s="9"/>
      <c r="G197" s="9"/>
      <c r="H197" s="9"/>
      <c r="I197" s="9"/>
      <c r="J197" s="9"/>
      <c r="K197" s="9"/>
      <c r="L197" s="9"/>
      <c r="M197" s="9"/>
      <c r="N197" s="10" t="str">
        <f t="shared" si="40"/>
        <v/>
      </c>
      <c r="O197" s="11" t="str">
        <f t="shared" si="41"/>
        <v>1</v>
      </c>
      <c r="P197" s="10" t="str">
        <f t="shared" si="42"/>
        <v/>
      </c>
      <c r="Q197" s="38" t="str">
        <f t="shared" si="43"/>
        <v/>
      </c>
      <c r="R197" s="48"/>
      <c r="S197" s="48"/>
      <c r="T197" s="48"/>
      <c r="U197" s="48"/>
      <c r="V197" s="12"/>
      <c r="W197" s="1" t="str">
        <f t="shared" si="44"/>
        <v>1</v>
      </c>
      <c r="AC197" s="103"/>
    </row>
    <row r="198" spans="1:29" ht="47.25" customHeight="1">
      <c r="A198" s="329"/>
      <c r="B198" s="337"/>
      <c r="C198" s="106" t="s">
        <v>1547</v>
      </c>
      <c r="D198" s="162" t="s">
        <v>687</v>
      </c>
      <c r="E198" s="39">
        <f t="shared" si="39"/>
        <v>0</v>
      </c>
      <c r="F198" s="9"/>
      <c r="G198" s="9"/>
      <c r="H198" s="9"/>
      <c r="I198" s="9"/>
      <c r="J198" s="9"/>
      <c r="K198" s="9"/>
      <c r="L198" s="9"/>
      <c r="M198" s="9"/>
      <c r="N198" s="10" t="str">
        <f t="shared" si="40"/>
        <v/>
      </c>
      <c r="O198" s="11" t="str">
        <f t="shared" si="41"/>
        <v>1</v>
      </c>
      <c r="P198" s="10" t="str">
        <f t="shared" si="42"/>
        <v/>
      </c>
      <c r="Q198" s="38" t="str">
        <f t="shared" si="43"/>
        <v/>
      </c>
      <c r="R198" s="48"/>
      <c r="S198" s="48"/>
      <c r="T198" s="48"/>
      <c r="U198" s="48"/>
      <c r="V198" s="12"/>
      <c r="W198" s="1" t="str">
        <f t="shared" si="44"/>
        <v>1</v>
      </c>
      <c r="AC198" s="103"/>
    </row>
    <row r="199" spans="1:29" ht="33" customHeight="1">
      <c r="A199" s="329"/>
      <c r="B199" s="337"/>
      <c r="C199" s="109" t="s">
        <v>1548</v>
      </c>
      <c r="D199" s="79" t="s">
        <v>603</v>
      </c>
      <c r="E199" s="39">
        <f t="shared" si="39"/>
        <v>0</v>
      </c>
      <c r="F199" s="9"/>
      <c r="G199" s="9"/>
      <c r="H199" s="9"/>
      <c r="I199" s="9"/>
      <c r="J199" s="9"/>
      <c r="K199" s="9"/>
      <c r="L199" s="9"/>
      <c r="M199" s="9"/>
      <c r="N199" s="10" t="str">
        <f t="shared" si="40"/>
        <v/>
      </c>
      <c r="O199" s="11" t="str">
        <f t="shared" si="41"/>
        <v>1</v>
      </c>
      <c r="P199" s="10" t="str">
        <f t="shared" si="42"/>
        <v/>
      </c>
      <c r="Q199" s="38" t="str">
        <f t="shared" si="43"/>
        <v/>
      </c>
      <c r="R199" s="48"/>
      <c r="S199" s="48"/>
      <c r="T199" s="48"/>
      <c r="U199" s="48"/>
      <c r="V199" s="12"/>
      <c r="W199" s="1" t="str">
        <f t="shared" si="44"/>
        <v>1</v>
      </c>
      <c r="AC199" s="103"/>
    </row>
    <row r="200" spans="1:29" ht="36" customHeight="1">
      <c r="A200" s="329"/>
      <c r="B200" s="337"/>
      <c r="C200" s="106" t="s">
        <v>1549</v>
      </c>
      <c r="D200" s="41" t="s">
        <v>604</v>
      </c>
      <c r="E200" s="39">
        <f t="shared" si="39"/>
        <v>0</v>
      </c>
      <c r="F200" s="9"/>
      <c r="G200" s="9"/>
      <c r="H200" s="9"/>
      <c r="I200" s="9"/>
      <c r="J200" s="9"/>
      <c r="K200" s="9"/>
      <c r="L200" s="9"/>
      <c r="M200" s="9"/>
      <c r="N200" s="10" t="str">
        <f t="shared" si="40"/>
        <v/>
      </c>
      <c r="O200" s="11" t="str">
        <f t="shared" si="41"/>
        <v>1</v>
      </c>
      <c r="P200" s="10" t="str">
        <f t="shared" si="42"/>
        <v/>
      </c>
      <c r="Q200" s="38" t="str">
        <f t="shared" si="43"/>
        <v/>
      </c>
      <c r="R200" s="48"/>
      <c r="S200" s="48"/>
      <c r="T200" s="48"/>
      <c r="U200" s="48"/>
      <c r="V200" s="12"/>
      <c r="W200" s="1" t="str">
        <f t="shared" si="44"/>
        <v>1</v>
      </c>
      <c r="AC200" s="103"/>
    </row>
    <row r="201" spans="1:29" ht="35.25" customHeight="1">
      <c r="A201" s="329"/>
      <c r="B201" s="337"/>
      <c r="C201" s="106" t="s">
        <v>1550</v>
      </c>
      <c r="D201" s="41" t="s">
        <v>605</v>
      </c>
      <c r="E201" s="39">
        <f t="shared" si="39"/>
        <v>0</v>
      </c>
      <c r="F201" s="9"/>
      <c r="G201" s="9"/>
      <c r="H201" s="9"/>
      <c r="I201" s="9"/>
      <c r="J201" s="9"/>
      <c r="K201" s="9"/>
      <c r="L201" s="9"/>
      <c r="M201" s="9"/>
      <c r="N201" s="10" t="str">
        <f t="shared" si="40"/>
        <v/>
      </c>
      <c r="O201" s="11" t="str">
        <f t="shared" si="41"/>
        <v>1</v>
      </c>
      <c r="P201" s="10" t="str">
        <f t="shared" si="42"/>
        <v/>
      </c>
      <c r="Q201" s="38" t="str">
        <f t="shared" si="43"/>
        <v/>
      </c>
      <c r="R201" s="48"/>
      <c r="S201" s="48"/>
      <c r="T201" s="48"/>
      <c r="U201" s="48"/>
      <c r="V201" s="12"/>
      <c r="W201" s="1" t="str">
        <f t="shared" si="44"/>
        <v>1</v>
      </c>
      <c r="AC201" s="103"/>
    </row>
    <row r="202" spans="1:29" ht="31.5" customHeight="1">
      <c r="A202" s="329"/>
      <c r="B202" s="337"/>
      <c r="C202" s="106" t="s">
        <v>1551</v>
      </c>
      <c r="D202" s="41" t="s">
        <v>656</v>
      </c>
      <c r="E202" s="39">
        <f t="shared" si="39"/>
        <v>0</v>
      </c>
      <c r="F202" s="9"/>
      <c r="G202" s="9"/>
      <c r="H202" s="9"/>
      <c r="I202" s="9"/>
      <c r="J202" s="9"/>
      <c r="K202" s="9"/>
      <c r="L202" s="9"/>
      <c r="M202" s="9"/>
      <c r="N202" s="10" t="str">
        <f t="shared" si="40"/>
        <v/>
      </c>
      <c r="O202" s="11" t="str">
        <f t="shared" si="41"/>
        <v>1</v>
      </c>
      <c r="P202" s="10" t="str">
        <f t="shared" si="42"/>
        <v/>
      </c>
      <c r="Q202" s="38" t="str">
        <f t="shared" si="43"/>
        <v/>
      </c>
      <c r="R202" s="48"/>
      <c r="S202" s="48"/>
      <c r="T202" s="48"/>
      <c r="U202" s="48"/>
      <c r="V202" s="12"/>
      <c r="W202" s="1" t="str">
        <f t="shared" si="44"/>
        <v>1</v>
      </c>
      <c r="AC202" s="103"/>
    </row>
    <row r="203" spans="1:29" ht="45" customHeight="1">
      <c r="A203" s="329"/>
      <c r="B203" s="337"/>
      <c r="C203" s="106" t="s">
        <v>1552</v>
      </c>
      <c r="D203" s="41" t="s">
        <v>122</v>
      </c>
      <c r="E203" s="39">
        <f t="shared" si="39"/>
        <v>0</v>
      </c>
      <c r="F203" s="9"/>
      <c r="G203" s="9"/>
      <c r="H203" s="9"/>
      <c r="I203" s="9"/>
      <c r="J203" s="9"/>
      <c r="K203" s="9"/>
      <c r="L203" s="9"/>
      <c r="M203" s="9"/>
      <c r="N203" s="10" t="str">
        <f t="shared" si="40"/>
        <v/>
      </c>
      <c r="O203" s="11" t="str">
        <f t="shared" si="41"/>
        <v>1</v>
      </c>
      <c r="P203" s="10" t="str">
        <f t="shared" si="42"/>
        <v/>
      </c>
      <c r="Q203" s="38" t="str">
        <f t="shared" si="43"/>
        <v/>
      </c>
      <c r="R203" s="48"/>
      <c r="S203" s="48"/>
      <c r="T203" s="48"/>
      <c r="U203" s="48"/>
      <c r="V203" s="12"/>
      <c r="W203" s="1" t="str">
        <f t="shared" si="44"/>
        <v>1</v>
      </c>
      <c r="AC203" s="103"/>
    </row>
    <row r="204" spans="1:29" ht="33" customHeight="1">
      <c r="A204" s="329"/>
      <c r="B204" s="337"/>
      <c r="C204" s="106" t="s">
        <v>1553</v>
      </c>
      <c r="D204" s="41" t="s">
        <v>606</v>
      </c>
      <c r="E204" s="39">
        <f t="shared" si="39"/>
        <v>0</v>
      </c>
      <c r="F204" s="9"/>
      <c r="G204" s="9"/>
      <c r="H204" s="9"/>
      <c r="I204" s="9"/>
      <c r="J204" s="9"/>
      <c r="K204" s="9"/>
      <c r="L204" s="9"/>
      <c r="M204" s="9"/>
      <c r="N204" s="10" t="str">
        <f t="shared" si="40"/>
        <v/>
      </c>
      <c r="O204" s="11" t="str">
        <f t="shared" si="41"/>
        <v>1</v>
      </c>
      <c r="P204" s="10" t="str">
        <f t="shared" si="42"/>
        <v/>
      </c>
      <c r="Q204" s="38" t="str">
        <f t="shared" si="43"/>
        <v/>
      </c>
      <c r="R204" s="48"/>
      <c r="S204" s="48"/>
      <c r="T204" s="48"/>
      <c r="U204" s="48"/>
      <c r="V204" s="12"/>
      <c r="W204" s="1" t="str">
        <f t="shared" si="44"/>
        <v>1</v>
      </c>
      <c r="AC204" s="103"/>
    </row>
    <row r="205" spans="1:29" ht="31.5" customHeight="1">
      <c r="A205" s="329"/>
      <c r="B205" s="337"/>
      <c r="C205" s="106" t="s">
        <v>1554</v>
      </c>
      <c r="D205" s="41" t="s">
        <v>607</v>
      </c>
      <c r="E205" s="39">
        <f t="shared" si="39"/>
        <v>0</v>
      </c>
      <c r="F205" s="9"/>
      <c r="G205" s="9"/>
      <c r="H205" s="9"/>
      <c r="I205" s="9"/>
      <c r="J205" s="9"/>
      <c r="K205" s="9"/>
      <c r="L205" s="9"/>
      <c r="M205" s="9"/>
      <c r="N205" s="10" t="str">
        <f t="shared" si="40"/>
        <v/>
      </c>
      <c r="O205" s="11" t="str">
        <f t="shared" si="41"/>
        <v>1</v>
      </c>
      <c r="P205" s="10" t="str">
        <f t="shared" si="42"/>
        <v/>
      </c>
      <c r="Q205" s="38" t="str">
        <f t="shared" si="43"/>
        <v/>
      </c>
      <c r="R205" s="48"/>
      <c r="S205" s="48"/>
      <c r="T205" s="48"/>
      <c r="U205" s="48"/>
      <c r="V205" s="12"/>
      <c r="W205" s="1" t="str">
        <f t="shared" si="44"/>
        <v>1</v>
      </c>
      <c r="AC205" s="103"/>
    </row>
    <row r="206" spans="1:29" ht="44.25" customHeight="1">
      <c r="A206" s="329"/>
      <c r="B206" s="337"/>
      <c r="C206" s="106" t="s">
        <v>1555</v>
      </c>
      <c r="D206" s="41" t="s">
        <v>609</v>
      </c>
      <c r="E206" s="39">
        <f t="shared" si="39"/>
        <v>0</v>
      </c>
      <c r="F206" s="9"/>
      <c r="G206" s="9"/>
      <c r="H206" s="9"/>
      <c r="I206" s="9"/>
      <c r="J206" s="9"/>
      <c r="K206" s="9"/>
      <c r="L206" s="9"/>
      <c r="M206" s="9"/>
      <c r="N206" s="10" t="str">
        <f t="shared" si="40"/>
        <v/>
      </c>
      <c r="O206" s="11" t="str">
        <f t="shared" si="41"/>
        <v>1</v>
      </c>
      <c r="P206" s="10" t="str">
        <f t="shared" si="42"/>
        <v/>
      </c>
      <c r="Q206" s="38" t="str">
        <f t="shared" si="43"/>
        <v/>
      </c>
      <c r="R206" s="48"/>
      <c r="S206" s="48"/>
      <c r="T206" s="48"/>
      <c r="U206" s="48"/>
      <c r="V206" s="12"/>
      <c r="W206" s="1" t="str">
        <f t="shared" si="44"/>
        <v>1</v>
      </c>
      <c r="AC206" s="103"/>
    </row>
    <row r="207" spans="1:29" ht="34.5" customHeight="1">
      <c r="A207" s="329"/>
      <c r="B207" s="337"/>
      <c r="C207" s="106" t="s">
        <v>1556</v>
      </c>
      <c r="D207" s="41" t="s">
        <v>608</v>
      </c>
      <c r="E207" s="39">
        <f t="shared" si="39"/>
        <v>0</v>
      </c>
      <c r="F207" s="9"/>
      <c r="G207" s="9"/>
      <c r="H207" s="9"/>
      <c r="I207" s="9"/>
      <c r="J207" s="9"/>
      <c r="K207" s="9"/>
      <c r="L207" s="9"/>
      <c r="M207" s="9"/>
      <c r="N207" s="10" t="str">
        <f t="shared" si="40"/>
        <v/>
      </c>
      <c r="O207" s="11" t="str">
        <f t="shared" si="41"/>
        <v>1</v>
      </c>
      <c r="P207" s="10" t="str">
        <f t="shared" si="42"/>
        <v/>
      </c>
      <c r="Q207" s="38" t="str">
        <f t="shared" si="43"/>
        <v/>
      </c>
      <c r="R207" s="48"/>
      <c r="S207" s="48"/>
      <c r="T207" s="48"/>
      <c r="U207" s="48"/>
      <c r="V207" s="12"/>
      <c r="W207" s="1" t="str">
        <f t="shared" si="44"/>
        <v>1</v>
      </c>
      <c r="AC207" s="103"/>
    </row>
    <row r="208" spans="1:29" ht="46.5" customHeight="1">
      <c r="A208" s="329"/>
      <c r="B208" s="337"/>
      <c r="C208" s="109" t="s">
        <v>1557</v>
      </c>
      <c r="D208" s="107" t="s">
        <v>109</v>
      </c>
      <c r="E208" s="39">
        <f t="shared" si="39"/>
        <v>0</v>
      </c>
      <c r="F208" s="9"/>
      <c r="G208" s="9"/>
      <c r="H208" s="9"/>
      <c r="I208" s="9"/>
      <c r="J208" s="9"/>
      <c r="K208" s="9"/>
      <c r="L208" s="9"/>
      <c r="M208" s="9"/>
      <c r="N208" s="10" t="str">
        <f t="shared" si="40"/>
        <v/>
      </c>
      <c r="O208" s="11" t="str">
        <f t="shared" si="41"/>
        <v>1</v>
      </c>
      <c r="P208" s="10" t="str">
        <f t="shared" si="42"/>
        <v/>
      </c>
      <c r="Q208" s="38" t="str">
        <f t="shared" si="43"/>
        <v/>
      </c>
      <c r="R208" s="48"/>
      <c r="S208" s="48"/>
      <c r="T208" s="48"/>
      <c r="U208" s="48"/>
      <c r="V208" s="12"/>
      <c r="W208" s="1" t="str">
        <f t="shared" si="44"/>
        <v>1</v>
      </c>
      <c r="AC208" s="103"/>
    </row>
    <row r="209" spans="1:29" ht="31.5" customHeight="1">
      <c r="A209" s="329"/>
      <c r="B209" s="337"/>
      <c r="C209" s="109" t="s">
        <v>1558</v>
      </c>
      <c r="D209" s="79" t="s">
        <v>602</v>
      </c>
      <c r="E209" s="39">
        <f t="shared" si="39"/>
        <v>0</v>
      </c>
      <c r="F209" s="9"/>
      <c r="G209" s="9"/>
      <c r="H209" s="9"/>
      <c r="I209" s="9"/>
      <c r="J209" s="9"/>
      <c r="K209" s="9"/>
      <c r="L209" s="9"/>
      <c r="M209" s="9"/>
      <c r="N209" s="10" t="str">
        <f t="shared" si="40"/>
        <v/>
      </c>
      <c r="O209" s="11" t="str">
        <f t="shared" si="41"/>
        <v>1</v>
      </c>
      <c r="P209" s="10" t="str">
        <f t="shared" si="42"/>
        <v/>
      </c>
      <c r="Q209" s="38" t="str">
        <f t="shared" si="43"/>
        <v/>
      </c>
      <c r="R209" s="48"/>
      <c r="S209" s="48"/>
      <c r="T209" s="48"/>
      <c r="U209" s="48"/>
      <c r="V209" s="12"/>
      <c r="W209" s="1" t="str">
        <f t="shared" si="44"/>
        <v>1</v>
      </c>
      <c r="AC209" s="103"/>
    </row>
    <row r="210" spans="1:29" ht="32.25" customHeight="1">
      <c r="A210" s="329"/>
      <c r="B210" s="337"/>
      <c r="C210" s="106" t="s">
        <v>1559</v>
      </c>
      <c r="D210" s="41" t="s">
        <v>64</v>
      </c>
      <c r="E210" s="39">
        <f t="shared" si="39"/>
        <v>0</v>
      </c>
      <c r="F210" s="9"/>
      <c r="G210" s="9"/>
      <c r="H210" s="9"/>
      <c r="I210" s="9"/>
      <c r="J210" s="9"/>
      <c r="K210" s="9"/>
      <c r="L210" s="9"/>
      <c r="M210" s="9"/>
      <c r="N210" s="10" t="str">
        <f t="shared" si="40"/>
        <v/>
      </c>
      <c r="O210" s="11" t="str">
        <f t="shared" si="41"/>
        <v>1</v>
      </c>
      <c r="P210" s="10" t="str">
        <f t="shared" si="42"/>
        <v/>
      </c>
      <c r="Q210" s="38" t="str">
        <f t="shared" si="43"/>
        <v/>
      </c>
      <c r="R210" s="48"/>
      <c r="S210" s="48"/>
      <c r="T210" s="48"/>
      <c r="U210" s="48"/>
      <c r="V210" s="12"/>
      <c r="W210" s="1" t="str">
        <f t="shared" si="44"/>
        <v>1</v>
      </c>
      <c r="AC210" s="103"/>
    </row>
    <row r="211" spans="1:29" ht="35.25" customHeight="1">
      <c r="A211" s="329"/>
      <c r="B211" s="337"/>
      <c r="C211" s="106" t="s">
        <v>1560</v>
      </c>
      <c r="D211" s="41" t="s">
        <v>63</v>
      </c>
      <c r="E211" s="39">
        <f t="shared" si="39"/>
        <v>0</v>
      </c>
      <c r="F211" s="9"/>
      <c r="G211" s="9"/>
      <c r="H211" s="9"/>
      <c r="I211" s="9"/>
      <c r="J211" s="9"/>
      <c r="K211" s="9"/>
      <c r="L211" s="9"/>
      <c r="M211" s="9"/>
      <c r="N211" s="10" t="str">
        <f t="shared" si="40"/>
        <v/>
      </c>
      <c r="O211" s="11" t="str">
        <f t="shared" si="41"/>
        <v>1</v>
      </c>
      <c r="P211" s="10" t="str">
        <f t="shared" si="42"/>
        <v/>
      </c>
      <c r="Q211" s="38" t="str">
        <f t="shared" si="43"/>
        <v/>
      </c>
      <c r="R211" s="48"/>
      <c r="S211" s="48"/>
      <c r="T211" s="48"/>
      <c r="U211" s="48"/>
      <c r="V211" s="12"/>
      <c r="W211" s="1" t="str">
        <f t="shared" si="44"/>
        <v>1</v>
      </c>
      <c r="AC211" s="103"/>
    </row>
    <row r="212" spans="1:29" ht="32.25" customHeight="1">
      <c r="A212" s="329"/>
      <c r="B212" s="337"/>
      <c r="C212" s="106" t="s">
        <v>1561</v>
      </c>
      <c r="D212" s="41" t="s">
        <v>655</v>
      </c>
      <c r="E212" s="39">
        <f t="shared" si="39"/>
        <v>0</v>
      </c>
      <c r="F212" s="9"/>
      <c r="G212" s="9"/>
      <c r="H212" s="9"/>
      <c r="I212" s="9"/>
      <c r="J212" s="9"/>
      <c r="K212" s="9"/>
      <c r="L212" s="9"/>
      <c r="M212" s="9"/>
      <c r="N212" s="10" t="str">
        <f t="shared" si="40"/>
        <v/>
      </c>
      <c r="O212" s="11" t="str">
        <f t="shared" si="41"/>
        <v>1</v>
      </c>
      <c r="P212" s="10" t="str">
        <f t="shared" si="42"/>
        <v/>
      </c>
      <c r="Q212" s="38" t="str">
        <f t="shared" si="43"/>
        <v/>
      </c>
      <c r="R212" s="48"/>
      <c r="S212" s="48"/>
      <c r="T212" s="48"/>
      <c r="U212" s="48"/>
      <c r="V212" s="12"/>
      <c r="W212" s="1" t="str">
        <f t="shared" si="44"/>
        <v>1</v>
      </c>
      <c r="AC212" s="103"/>
    </row>
    <row r="213" spans="1:29" ht="45.75" customHeight="1">
      <c r="A213" s="329"/>
      <c r="B213" s="337"/>
      <c r="C213" s="106" t="s">
        <v>1562</v>
      </c>
      <c r="D213" s="41" t="s">
        <v>650</v>
      </c>
      <c r="E213" s="39">
        <f t="shared" si="39"/>
        <v>0</v>
      </c>
      <c r="F213" s="9"/>
      <c r="G213" s="9"/>
      <c r="H213" s="9"/>
      <c r="I213" s="9"/>
      <c r="J213" s="9"/>
      <c r="K213" s="9"/>
      <c r="L213" s="9"/>
      <c r="M213" s="9"/>
      <c r="N213" s="10" t="str">
        <f t="shared" si="40"/>
        <v/>
      </c>
      <c r="O213" s="11" t="str">
        <f t="shared" si="41"/>
        <v>1</v>
      </c>
      <c r="P213" s="10" t="str">
        <f t="shared" si="42"/>
        <v/>
      </c>
      <c r="Q213" s="38" t="str">
        <f t="shared" si="43"/>
        <v/>
      </c>
      <c r="R213" s="48"/>
      <c r="S213" s="48"/>
      <c r="T213" s="48"/>
      <c r="U213" s="48"/>
      <c r="V213" s="12"/>
      <c r="W213" s="1" t="str">
        <f t="shared" si="44"/>
        <v>1</v>
      </c>
      <c r="AC213" s="103"/>
    </row>
    <row r="214" spans="1:29" ht="32.25" customHeight="1">
      <c r="A214" s="329"/>
      <c r="B214" s="337"/>
      <c r="C214" s="106" t="s">
        <v>1563</v>
      </c>
      <c r="D214" s="41" t="s">
        <v>49</v>
      </c>
      <c r="E214" s="39">
        <f t="shared" si="39"/>
        <v>0</v>
      </c>
      <c r="F214" s="9"/>
      <c r="G214" s="9"/>
      <c r="H214" s="9"/>
      <c r="I214" s="9"/>
      <c r="J214" s="9"/>
      <c r="K214" s="9"/>
      <c r="L214" s="9"/>
      <c r="M214" s="9"/>
      <c r="N214" s="10" t="str">
        <f t="shared" si="40"/>
        <v/>
      </c>
      <c r="O214" s="11" t="str">
        <f t="shared" si="41"/>
        <v>1</v>
      </c>
      <c r="P214" s="10" t="str">
        <f t="shared" si="42"/>
        <v/>
      </c>
      <c r="Q214" s="38" t="str">
        <f t="shared" si="43"/>
        <v/>
      </c>
      <c r="R214" s="48"/>
      <c r="S214" s="48"/>
      <c r="T214" s="48"/>
      <c r="U214" s="48"/>
      <c r="V214" s="12"/>
      <c r="W214" s="1" t="str">
        <f t="shared" si="44"/>
        <v>1</v>
      </c>
      <c r="AC214" s="103"/>
    </row>
    <row r="215" spans="1:29" ht="45" customHeight="1">
      <c r="A215" s="329"/>
      <c r="B215" s="337"/>
      <c r="C215" s="106" t="s">
        <v>1564</v>
      </c>
      <c r="D215" s="41" t="s">
        <v>651</v>
      </c>
      <c r="E215" s="39">
        <f t="shared" si="39"/>
        <v>0</v>
      </c>
      <c r="F215" s="9"/>
      <c r="G215" s="9"/>
      <c r="H215" s="9"/>
      <c r="I215" s="9"/>
      <c r="J215" s="9"/>
      <c r="K215" s="9"/>
      <c r="L215" s="9"/>
      <c r="M215" s="9"/>
      <c r="N215" s="10" t="str">
        <f t="shared" si="40"/>
        <v/>
      </c>
      <c r="O215" s="11" t="str">
        <f t="shared" si="41"/>
        <v>1</v>
      </c>
      <c r="P215" s="10" t="str">
        <f t="shared" si="42"/>
        <v/>
      </c>
      <c r="Q215" s="38" t="str">
        <f t="shared" si="43"/>
        <v/>
      </c>
      <c r="R215" s="48"/>
      <c r="S215" s="48"/>
      <c r="T215" s="48"/>
      <c r="U215" s="48"/>
      <c r="V215" s="12"/>
      <c r="W215" s="1" t="str">
        <f t="shared" si="44"/>
        <v>1</v>
      </c>
      <c r="AC215" s="103"/>
    </row>
    <row r="216" spans="1:29" ht="31.5" customHeight="1">
      <c r="A216" s="329"/>
      <c r="B216" s="337"/>
      <c r="C216" s="106" t="s">
        <v>1565</v>
      </c>
      <c r="D216" s="41" t="s">
        <v>652</v>
      </c>
      <c r="E216" s="39">
        <f t="shared" si="39"/>
        <v>0</v>
      </c>
      <c r="F216" s="9"/>
      <c r="G216" s="9"/>
      <c r="H216" s="9"/>
      <c r="I216" s="9"/>
      <c r="J216" s="9"/>
      <c r="K216" s="9"/>
      <c r="L216" s="9"/>
      <c r="M216" s="9"/>
      <c r="N216" s="10" t="str">
        <f t="shared" si="40"/>
        <v/>
      </c>
      <c r="O216" s="11" t="str">
        <f t="shared" si="41"/>
        <v>1</v>
      </c>
      <c r="P216" s="10" t="str">
        <f t="shared" si="42"/>
        <v/>
      </c>
      <c r="Q216" s="38" t="str">
        <f t="shared" si="43"/>
        <v/>
      </c>
      <c r="R216" s="48"/>
      <c r="S216" s="48"/>
      <c r="T216" s="48"/>
      <c r="U216" s="48"/>
      <c r="V216" s="12"/>
      <c r="W216" s="1" t="str">
        <f t="shared" si="44"/>
        <v>1</v>
      </c>
      <c r="AC216" s="103"/>
    </row>
    <row r="217" spans="1:29" ht="25.5" customHeight="1">
      <c r="A217" s="329"/>
      <c r="B217" s="337"/>
      <c r="C217" s="106" t="s">
        <v>1566</v>
      </c>
      <c r="D217" s="135" t="s">
        <v>654</v>
      </c>
      <c r="E217" s="39">
        <f t="shared" si="39"/>
        <v>0</v>
      </c>
      <c r="F217" s="9"/>
      <c r="G217" s="9"/>
      <c r="H217" s="9"/>
      <c r="I217" s="9"/>
      <c r="J217" s="9"/>
      <c r="K217" s="9"/>
      <c r="L217" s="9"/>
      <c r="M217" s="9"/>
      <c r="N217" s="10" t="str">
        <f t="shared" si="40"/>
        <v/>
      </c>
      <c r="O217" s="11" t="str">
        <f t="shared" si="41"/>
        <v>1</v>
      </c>
      <c r="P217" s="10" t="str">
        <f t="shared" si="42"/>
        <v/>
      </c>
      <c r="Q217" s="38" t="str">
        <f t="shared" si="43"/>
        <v/>
      </c>
      <c r="R217" s="48"/>
      <c r="S217" s="48"/>
      <c r="T217" s="48"/>
      <c r="U217" s="48"/>
      <c r="V217" s="12"/>
      <c r="W217" s="1" t="str">
        <f t="shared" si="44"/>
        <v>1</v>
      </c>
      <c r="AC217" s="103"/>
    </row>
    <row r="218" spans="1:29" ht="42.75" customHeight="1">
      <c r="A218" s="329"/>
      <c r="B218" s="337"/>
      <c r="C218" s="106" t="s">
        <v>1567</v>
      </c>
      <c r="D218" s="41" t="s">
        <v>657</v>
      </c>
      <c r="E218" s="39">
        <f t="shared" si="39"/>
        <v>0</v>
      </c>
      <c r="F218" s="9"/>
      <c r="G218" s="9"/>
      <c r="H218" s="9"/>
      <c r="I218" s="9"/>
      <c r="J218" s="9"/>
      <c r="K218" s="9"/>
      <c r="L218" s="9"/>
      <c r="M218" s="9"/>
      <c r="N218" s="10" t="str">
        <f t="shared" si="40"/>
        <v/>
      </c>
      <c r="O218" s="11" t="str">
        <f t="shared" si="41"/>
        <v>1</v>
      </c>
      <c r="P218" s="10" t="str">
        <f t="shared" si="42"/>
        <v/>
      </c>
      <c r="Q218" s="38" t="str">
        <f t="shared" si="43"/>
        <v/>
      </c>
      <c r="R218" s="48"/>
      <c r="S218" s="48"/>
      <c r="T218" s="48"/>
      <c r="U218" s="48"/>
      <c r="V218" s="12"/>
      <c r="W218" s="1" t="str">
        <f t="shared" si="44"/>
        <v>1</v>
      </c>
      <c r="AC218" s="103"/>
    </row>
    <row r="219" spans="1:29" ht="34.5" customHeight="1">
      <c r="A219" s="329"/>
      <c r="B219" s="337"/>
      <c r="C219" s="106" t="s">
        <v>1568</v>
      </c>
      <c r="D219" s="41" t="s">
        <v>659</v>
      </c>
      <c r="E219" s="39">
        <f t="shared" si="39"/>
        <v>0</v>
      </c>
      <c r="F219" s="9"/>
      <c r="G219" s="9"/>
      <c r="H219" s="9"/>
      <c r="I219" s="9"/>
      <c r="J219" s="9"/>
      <c r="K219" s="9"/>
      <c r="L219" s="9"/>
      <c r="M219" s="9"/>
      <c r="N219" s="10" t="str">
        <f t="shared" si="40"/>
        <v/>
      </c>
      <c r="O219" s="11" t="str">
        <f t="shared" si="41"/>
        <v>1</v>
      </c>
      <c r="P219" s="10" t="str">
        <f t="shared" si="42"/>
        <v/>
      </c>
      <c r="Q219" s="38" t="str">
        <f t="shared" si="43"/>
        <v/>
      </c>
      <c r="R219" s="48"/>
      <c r="S219" s="48"/>
      <c r="T219" s="48"/>
      <c r="U219" s="48"/>
      <c r="V219" s="12"/>
      <c r="W219" s="1" t="str">
        <f t="shared" si="44"/>
        <v>1</v>
      </c>
      <c r="AC219" s="103"/>
    </row>
    <row r="220" spans="1:29" ht="28.5" customHeight="1">
      <c r="A220" s="329"/>
      <c r="B220" s="337"/>
      <c r="C220" s="106" t="s">
        <v>1569</v>
      </c>
      <c r="D220" s="135" t="s">
        <v>20</v>
      </c>
      <c r="E220" s="39">
        <f t="shared" si="39"/>
        <v>0</v>
      </c>
      <c r="F220" s="9"/>
      <c r="G220" s="9"/>
      <c r="H220" s="9"/>
      <c r="I220" s="9"/>
      <c r="J220" s="9"/>
      <c r="K220" s="9"/>
      <c r="L220" s="9"/>
      <c r="M220" s="9"/>
      <c r="N220" s="10" t="str">
        <f t="shared" si="40"/>
        <v/>
      </c>
      <c r="O220" s="11" t="str">
        <f t="shared" si="41"/>
        <v>1</v>
      </c>
      <c r="P220" s="10" t="str">
        <f t="shared" si="42"/>
        <v/>
      </c>
      <c r="Q220" s="38" t="str">
        <f t="shared" si="43"/>
        <v/>
      </c>
      <c r="R220" s="48"/>
      <c r="S220" s="48"/>
      <c r="T220" s="48"/>
      <c r="U220" s="48"/>
      <c r="V220" s="12"/>
      <c r="W220" s="1" t="str">
        <f t="shared" si="44"/>
        <v>1</v>
      </c>
      <c r="AC220" s="103"/>
    </row>
    <row r="221" spans="1:29" ht="33" customHeight="1">
      <c r="A221" s="329"/>
      <c r="B221" s="337"/>
      <c r="C221" s="106" t="s">
        <v>1570</v>
      </c>
      <c r="D221" s="41" t="s">
        <v>65</v>
      </c>
      <c r="E221" s="39">
        <f t="shared" si="39"/>
        <v>0</v>
      </c>
      <c r="F221" s="9"/>
      <c r="G221" s="9"/>
      <c r="H221" s="9"/>
      <c r="I221" s="9"/>
      <c r="J221" s="9"/>
      <c r="K221" s="9"/>
      <c r="L221" s="9"/>
      <c r="M221" s="9"/>
      <c r="N221" s="10" t="str">
        <f t="shared" si="40"/>
        <v/>
      </c>
      <c r="O221" s="11" t="str">
        <f t="shared" si="41"/>
        <v>1</v>
      </c>
      <c r="P221" s="10" t="str">
        <f t="shared" si="42"/>
        <v/>
      </c>
      <c r="Q221" s="38" t="str">
        <f t="shared" si="43"/>
        <v/>
      </c>
      <c r="R221" s="48"/>
      <c r="S221" s="48"/>
      <c r="T221" s="48"/>
      <c r="U221" s="48"/>
      <c r="V221" s="12"/>
      <c r="W221" s="1" t="str">
        <f t="shared" si="44"/>
        <v>1</v>
      </c>
      <c r="AC221" s="103"/>
    </row>
    <row r="222" spans="1:29" ht="32.25" customHeight="1">
      <c r="A222" s="329"/>
      <c r="B222" s="337"/>
      <c r="C222" s="106" t="s">
        <v>1571</v>
      </c>
      <c r="D222" s="41" t="s">
        <v>66</v>
      </c>
      <c r="E222" s="39">
        <f t="shared" si="39"/>
        <v>0</v>
      </c>
      <c r="F222" s="9"/>
      <c r="G222" s="9"/>
      <c r="H222" s="9"/>
      <c r="I222" s="9"/>
      <c r="J222" s="9"/>
      <c r="K222" s="9"/>
      <c r="L222" s="9"/>
      <c r="M222" s="9"/>
      <c r="N222" s="10" t="str">
        <f t="shared" si="40"/>
        <v/>
      </c>
      <c r="O222" s="11" t="str">
        <f t="shared" si="41"/>
        <v>1</v>
      </c>
      <c r="P222" s="10" t="str">
        <f t="shared" si="42"/>
        <v/>
      </c>
      <c r="Q222" s="38" t="str">
        <f t="shared" si="43"/>
        <v/>
      </c>
      <c r="R222" s="48"/>
      <c r="S222" s="48"/>
      <c r="T222" s="48"/>
      <c r="U222" s="48"/>
      <c r="V222" s="12"/>
      <c r="W222" s="1" t="str">
        <f t="shared" si="44"/>
        <v>1</v>
      </c>
      <c r="AC222" s="103"/>
    </row>
    <row r="223" spans="1:29" ht="47.25" customHeight="1">
      <c r="A223" s="329"/>
      <c r="B223" s="337"/>
      <c r="C223" s="106" t="s">
        <v>1572</v>
      </c>
      <c r="D223" s="41" t="s">
        <v>662</v>
      </c>
      <c r="E223" s="39">
        <f t="shared" si="39"/>
        <v>0</v>
      </c>
      <c r="F223" s="9"/>
      <c r="G223" s="9"/>
      <c r="H223" s="9"/>
      <c r="I223" s="9"/>
      <c r="J223" s="9"/>
      <c r="K223" s="9"/>
      <c r="L223" s="9"/>
      <c r="M223" s="9"/>
      <c r="N223" s="10" t="str">
        <f t="shared" si="40"/>
        <v/>
      </c>
      <c r="O223" s="11" t="str">
        <f t="shared" si="41"/>
        <v>1</v>
      </c>
      <c r="P223" s="10" t="str">
        <f t="shared" si="42"/>
        <v/>
      </c>
      <c r="Q223" s="38" t="str">
        <f t="shared" si="43"/>
        <v/>
      </c>
      <c r="R223" s="48"/>
      <c r="S223" s="48"/>
      <c r="T223" s="48"/>
      <c r="U223" s="48"/>
      <c r="V223" s="12"/>
      <c r="W223" s="1" t="str">
        <f t="shared" si="44"/>
        <v>1</v>
      </c>
      <c r="AC223" s="103"/>
    </row>
    <row r="224" spans="1:29" ht="44.25" customHeight="1">
      <c r="A224" s="329"/>
      <c r="B224" s="337"/>
      <c r="C224" s="106" t="s">
        <v>1573</v>
      </c>
      <c r="D224" s="41" t="s">
        <v>663</v>
      </c>
      <c r="E224" s="39">
        <f t="shared" si="39"/>
        <v>0</v>
      </c>
      <c r="F224" s="9"/>
      <c r="G224" s="9"/>
      <c r="H224" s="9"/>
      <c r="I224" s="9"/>
      <c r="J224" s="9"/>
      <c r="K224" s="9"/>
      <c r="L224" s="9"/>
      <c r="M224" s="9"/>
      <c r="N224" s="10" t="str">
        <f t="shared" si="40"/>
        <v/>
      </c>
      <c r="O224" s="11" t="str">
        <f t="shared" si="41"/>
        <v>1</v>
      </c>
      <c r="P224" s="10" t="str">
        <f t="shared" si="42"/>
        <v/>
      </c>
      <c r="Q224" s="38" t="str">
        <f t="shared" si="43"/>
        <v/>
      </c>
      <c r="R224" s="48"/>
      <c r="S224" s="48"/>
      <c r="T224" s="48"/>
      <c r="U224" s="48"/>
      <c r="V224" s="12"/>
      <c r="W224" s="1" t="str">
        <f t="shared" si="44"/>
        <v>1</v>
      </c>
      <c r="AC224" s="103"/>
    </row>
    <row r="225" spans="1:29" ht="35.25" customHeight="1">
      <c r="A225" s="329"/>
      <c r="B225" s="337"/>
      <c r="C225" s="109" t="s">
        <v>1574</v>
      </c>
      <c r="D225" s="149" t="s">
        <v>666</v>
      </c>
      <c r="E225" s="39">
        <f t="shared" si="39"/>
        <v>0</v>
      </c>
      <c r="F225" s="9"/>
      <c r="G225" s="9"/>
      <c r="H225" s="9"/>
      <c r="I225" s="9"/>
      <c r="J225" s="9"/>
      <c r="K225" s="9"/>
      <c r="L225" s="9"/>
      <c r="M225" s="9"/>
      <c r="N225" s="10" t="str">
        <f t="shared" si="40"/>
        <v/>
      </c>
      <c r="O225" s="11" t="str">
        <f t="shared" si="41"/>
        <v>1</v>
      </c>
      <c r="P225" s="10" t="str">
        <f t="shared" si="42"/>
        <v/>
      </c>
      <c r="Q225" s="38" t="str">
        <f t="shared" si="43"/>
        <v/>
      </c>
      <c r="R225" s="48"/>
      <c r="S225" s="48"/>
      <c r="T225" s="48"/>
      <c r="U225" s="48"/>
      <c r="V225" s="12"/>
      <c r="W225" s="1" t="str">
        <f t="shared" si="44"/>
        <v>1</v>
      </c>
      <c r="AC225" s="103"/>
    </row>
    <row r="226" spans="1:29" ht="30.75" customHeight="1">
      <c r="A226" s="329"/>
      <c r="B226" s="337"/>
      <c r="C226" s="106" t="s">
        <v>1575</v>
      </c>
      <c r="D226" s="41" t="s">
        <v>130</v>
      </c>
      <c r="E226" s="39">
        <f t="shared" si="39"/>
        <v>0</v>
      </c>
      <c r="F226" s="9"/>
      <c r="G226" s="9"/>
      <c r="H226" s="9"/>
      <c r="I226" s="9"/>
      <c r="J226" s="9"/>
      <c r="K226" s="9"/>
      <c r="L226" s="9"/>
      <c r="M226" s="9"/>
      <c r="N226" s="10" t="str">
        <f t="shared" si="40"/>
        <v/>
      </c>
      <c r="O226" s="11" t="str">
        <f t="shared" si="41"/>
        <v>1</v>
      </c>
      <c r="P226" s="10" t="str">
        <f t="shared" si="42"/>
        <v/>
      </c>
      <c r="Q226" s="38" t="str">
        <f t="shared" si="43"/>
        <v/>
      </c>
      <c r="R226" s="48"/>
      <c r="S226" s="48"/>
      <c r="T226" s="48"/>
      <c r="U226" s="48"/>
      <c r="V226" s="12"/>
      <c r="W226" s="1" t="str">
        <f t="shared" si="44"/>
        <v>1</v>
      </c>
      <c r="AC226" s="103"/>
    </row>
    <row r="227" spans="1:29" ht="57.75" customHeight="1">
      <c r="A227" s="329"/>
      <c r="B227" s="337"/>
      <c r="C227" s="106" t="s">
        <v>1576</v>
      </c>
      <c r="D227" s="41" t="s">
        <v>129</v>
      </c>
      <c r="E227" s="39">
        <f t="shared" si="39"/>
        <v>0</v>
      </c>
      <c r="F227" s="9"/>
      <c r="G227" s="9"/>
      <c r="H227" s="9"/>
      <c r="I227" s="9"/>
      <c r="J227" s="9"/>
      <c r="K227" s="9"/>
      <c r="L227" s="9"/>
      <c r="M227" s="9"/>
      <c r="N227" s="10" t="str">
        <f t="shared" si="40"/>
        <v/>
      </c>
      <c r="O227" s="11" t="str">
        <f t="shared" si="41"/>
        <v>1</v>
      </c>
      <c r="P227" s="10" t="str">
        <f t="shared" si="42"/>
        <v/>
      </c>
      <c r="Q227" s="38" t="str">
        <f t="shared" si="43"/>
        <v/>
      </c>
      <c r="R227" s="48"/>
      <c r="S227" s="48"/>
      <c r="T227" s="48"/>
      <c r="U227" s="48"/>
      <c r="V227" s="12"/>
      <c r="W227" s="1" t="str">
        <f t="shared" si="44"/>
        <v>1</v>
      </c>
      <c r="AC227" s="103"/>
    </row>
    <row r="228" spans="1:29" ht="60" customHeight="1">
      <c r="A228" s="329"/>
      <c r="B228" s="337"/>
      <c r="C228" s="106" t="s">
        <v>1577</v>
      </c>
      <c r="D228" s="41" t="s">
        <v>665</v>
      </c>
      <c r="E228" s="39">
        <f t="shared" si="39"/>
        <v>0</v>
      </c>
      <c r="F228" s="9"/>
      <c r="G228" s="9"/>
      <c r="H228" s="9"/>
      <c r="I228" s="9"/>
      <c r="J228" s="9"/>
      <c r="K228" s="9"/>
      <c r="L228" s="9"/>
      <c r="M228" s="9"/>
      <c r="N228" s="10" t="str">
        <f t="shared" si="40"/>
        <v/>
      </c>
      <c r="O228" s="11" t="str">
        <f t="shared" si="41"/>
        <v>1</v>
      </c>
      <c r="P228" s="10" t="str">
        <f t="shared" si="42"/>
        <v/>
      </c>
      <c r="Q228" s="38" t="str">
        <f t="shared" si="43"/>
        <v/>
      </c>
      <c r="R228" s="48"/>
      <c r="S228" s="48"/>
      <c r="T228" s="48"/>
      <c r="U228" s="48"/>
      <c r="V228" s="12"/>
      <c r="W228" s="1" t="str">
        <f t="shared" si="44"/>
        <v>1</v>
      </c>
      <c r="AC228" s="103"/>
    </row>
    <row r="229" spans="1:29" ht="31.5" customHeight="1">
      <c r="A229" s="329"/>
      <c r="B229" s="337"/>
      <c r="C229" s="106" t="s">
        <v>1578</v>
      </c>
      <c r="D229" s="41" t="s">
        <v>664</v>
      </c>
      <c r="E229" s="39">
        <f t="shared" si="39"/>
        <v>0</v>
      </c>
      <c r="F229" s="9"/>
      <c r="G229" s="9"/>
      <c r="H229" s="9"/>
      <c r="I229" s="9"/>
      <c r="J229" s="9"/>
      <c r="K229" s="9"/>
      <c r="L229" s="9"/>
      <c r="M229" s="9"/>
      <c r="N229" s="10" t="str">
        <f t="shared" si="40"/>
        <v/>
      </c>
      <c r="O229" s="11" t="str">
        <f t="shared" si="41"/>
        <v>1</v>
      </c>
      <c r="P229" s="10" t="str">
        <f t="shared" si="42"/>
        <v/>
      </c>
      <c r="Q229" s="38" t="str">
        <f t="shared" si="43"/>
        <v/>
      </c>
      <c r="R229" s="48"/>
      <c r="S229" s="48"/>
      <c r="T229" s="48"/>
      <c r="U229" s="48"/>
      <c r="V229" s="12"/>
      <c r="W229" s="1" t="str">
        <f t="shared" si="44"/>
        <v>1</v>
      </c>
      <c r="AC229" s="103"/>
    </row>
    <row r="230" spans="1:29" ht="55.5" customHeight="1">
      <c r="A230" s="329"/>
      <c r="B230" s="337"/>
      <c r="C230" s="106" t="s">
        <v>1579</v>
      </c>
      <c r="D230" s="134" t="s">
        <v>1803</v>
      </c>
      <c r="E230" s="39">
        <f t="shared" si="39"/>
        <v>0</v>
      </c>
      <c r="F230" s="9"/>
      <c r="G230" s="9"/>
      <c r="H230" s="9"/>
      <c r="I230" s="9"/>
      <c r="J230" s="9"/>
      <c r="K230" s="9"/>
      <c r="L230" s="9"/>
      <c r="M230" s="9"/>
      <c r="N230" s="10" t="str">
        <f t="shared" si="40"/>
        <v/>
      </c>
      <c r="O230" s="11" t="str">
        <f t="shared" si="41"/>
        <v>1</v>
      </c>
      <c r="P230" s="10" t="str">
        <f t="shared" si="42"/>
        <v/>
      </c>
      <c r="Q230" s="38" t="str">
        <f t="shared" si="43"/>
        <v/>
      </c>
      <c r="R230" s="48"/>
      <c r="S230" s="48"/>
      <c r="T230" s="48"/>
      <c r="U230" s="48"/>
      <c r="V230" s="12"/>
      <c r="W230" s="1" t="str">
        <f t="shared" si="44"/>
        <v>1</v>
      </c>
      <c r="AC230" s="103"/>
    </row>
    <row r="231" spans="1:29" ht="58.5" customHeight="1">
      <c r="A231" s="329"/>
      <c r="B231" s="337"/>
      <c r="C231" s="109" t="s">
        <v>1580</v>
      </c>
      <c r="D231" s="79" t="s">
        <v>6</v>
      </c>
      <c r="E231" s="39">
        <f t="shared" si="39"/>
        <v>0</v>
      </c>
      <c r="F231" s="9"/>
      <c r="G231" s="9"/>
      <c r="H231" s="9"/>
      <c r="I231" s="9"/>
      <c r="J231" s="9"/>
      <c r="K231" s="9"/>
      <c r="L231" s="9"/>
      <c r="M231" s="9"/>
      <c r="N231" s="10" t="str">
        <f t="shared" si="40"/>
        <v/>
      </c>
      <c r="O231" s="11" t="str">
        <f t="shared" si="41"/>
        <v>1</v>
      </c>
      <c r="P231" s="10" t="str">
        <f t="shared" si="42"/>
        <v/>
      </c>
      <c r="Q231" s="38" t="str">
        <f t="shared" si="43"/>
        <v/>
      </c>
      <c r="R231" s="48"/>
      <c r="S231" s="48"/>
      <c r="T231" s="48"/>
      <c r="U231" s="48"/>
      <c r="V231" s="12"/>
      <c r="W231" s="1" t="str">
        <f t="shared" si="44"/>
        <v>1</v>
      </c>
      <c r="AC231" s="103"/>
    </row>
    <row r="232" spans="1:29" ht="36.75" customHeight="1">
      <c r="A232" s="329"/>
      <c r="B232" s="337"/>
      <c r="C232" s="109" t="s">
        <v>1581</v>
      </c>
      <c r="D232" s="107" t="s">
        <v>115</v>
      </c>
      <c r="E232" s="39">
        <f t="shared" si="39"/>
        <v>0</v>
      </c>
      <c r="F232" s="9"/>
      <c r="G232" s="9"/>
      <c r="H232" s="9"/>
      <c r="I232" s="9"/>
      <c r="J232" s="9"/>
      <c r="K232" s="9"/>
      <c r="L232" s="9"/>
      <c r="M232" s="9"/>
      <c r="N232" s="10" t="str">
        <f t="shared" si="40"/>
        <v/>
      </c>
      <c r="O232" s="11" t="str">
        <f t="shared" si="41"/>
        <v>1</v>
      </c>
      <c r="P232" s="10" t="str">
        <f t="shared" si="42"/>
        <v/>
      </c>
      <c r="Q232" s="38" t="str">
        <f t="shared" si="43"/>
        <v/>
      </c>
      <c r="R232" s="48"/>
      <c r="S232" s="48"/>
      <c r="T232" s="48"/>
      <c r="U232" s="48"/>
      <c r="V232" s="12"/>
      <c r="W232" s="1" t="str">
        <f t="shared" si="44"/>
        <v>1</v>
      </c>
      <c r="AC232" s="103"/>
    </row>
    <row r="233" spans="1:29" ht="59.25" customHeight="1">
      <c r="A233" s="329"/>
      <c r="B233" s="337"/>
      <c r="C233" s="106" t="s">
        <v>1582</v>
      </c>
      <c r="D233" s="41" t="s">
        <v>667</v>
      </c>
      <c r="E233" s="39">
        <f t="shared" si="39"/>
        <v>0</v>
      </c>
      <c r="F233" s="9"/>
      <c r="G233" s="9"/>
      <c r="H233" s="9"/>
      <c r="I233" s="9"/>
      <c r="J233" s="9"/>
      <c r="K233" s="9"/>
      <c r="L233" s="9"/>
      <c r="M233" s="9"/>
      <c r="N233" s="10" t="str">
        <f t="shared" si="40"/>
        <v/>
      </c>
      <c r="O233" s="11" t="str">
        <f t="shared" si="41"/>
        <v>1</v>
      </c>
      <c r="P233" s="10" t="str">
        <f t="shared" si="42"/>
        <v/>
      </c>
      <c r="Q233" s="38" t="str">
        <f t="shared" si="43"/>
        <v/>
      </c>
      <c r="R233" s="48"/>
      <c r="S233" s="48"/>
      <c r="T233" s="48"/>
      <c r="U233" s="48"/>
      <c r="V233" s="12"/>
      <c r="W233" s="1" t="str">
        <f t="shared" si="44"/>
        <v>1</v>
      </c>
      <c r="AC233" s="103"/>
    </row>
    <row r="234" spans="1:29" ht="35.25" customHeight="1">
      <c r="A234" s="329"/>
      <c r="B234" s="337"/>
      <c r="C234" s="106" t="s">
        <v>1583</v>
      </c>
      <c r="D234" s="41" t="s">
        <v>67</v>
      </c>
      <c r="E234" s="39">
        <f t="shared" si="39"/>
        <v>0</v>
      </c>
      <c r="F234" s="9"/>
      <c r="G234" s="9"/>
      <c r="H234" s="9"/>
      <c r="I234" s="9"/>
      <c r="J234" s="9"/>
      <c r="K234" s="9"/>
      <c r="L234" s="9"/>
      <c r="M234" s="9"/>
      <c r="N234" s="10" t="str">
        <f t="shared" si="40"/>
        <v/>
      </c>
      <c r="O234" s="11" t="str">
        <f t="shared" si="41"/>
        <v>1</v>
      </c>
      <c r="P234" s="10" t="str">
        <f t="shared" si="42"/>
        <v/>
      </c>
      <c r="Q234" s="38" t="str">
        <f t="shared" si="43"/>
        <v/>
      </c>
      <c r="R234" s="48"/>
      <c r="S234" s="48"/>
      <c r="T234" s="48"/>
      <c r="U234" s="48"/>
      <c r="V234" s="12"/>
      <c r="W234" s="1" t="str">
        <f t="shared" si="44"/>
        <v>1</v>
      </c>
      <c r="AC234" s="103"/>
    </row>
    <row r="235" spans="1:29" ht="46.5" customHeight="1">
      <c r="A235" s="329"/>
      <c r="B235" s="337"/>
      <c r="C235" s="109" t="s">
        <v>1584</v>
      </c>
      <c r="D235" s="107" t="s">
        <v>109</v>
      </c>
      <c r="E235" s="39">
        <f t="shared" si="39"/>
        <v>0</v>
      </c>
      <c r="F235" s="9"/>
      <c r="G235" s="9"/>
      <c r="H235" s="9"/>
      <c r="I235" s="9"/>
      <c r="J235" s="9"/>
      <c r="K235" s="9"/>
      <c r="L235" s="9"/>
      <c r="M235" s="9"/>
      <c r="N235" s="10" t="str">
        <f t="shared" si="40"/>
        <v/>
      </c>
      <c r="O235" s="11" t="str">
        <f t="shared" si="41"/>
        <v>1</v>
      </c>
      <c r="P235" s="10" t="str">
        <f t="shared" si="42"/>
        <v/>
      </c>
      <c r="Q235" s="38" t="str">
        <f t="shared" si="43"/>
        <v/>
      </c>
      <c r="R235" s="48"/>
      <c r="S235" s="48"/>
      <c r="T235" s="48"/>
      <c r="U235" s="48"/>
      <c r="V235" s="12"/>
      <c r="W235" s="1" t="str">
        <f t="shared" si="44"/>
        <v>1</v>
      </c>
      <c r="AC235" s="103"/>
    </row>
    <row r="236" spans="1:29" ht="26.25" customHeight="1">
      <c r="A236" s="329"/>
      <c r="B236" s="337"/>
      <c r="C236" s="106" t="s">
        <v>1585</v>
      </c>
      <c r="D236" s="135" t="s">
        <v>653</v>
      </c>
      <c r="E236" s="39">
        <f t="shared" si="39"/>
        <v>0</v>
      </c>
      <c r="F236" s="9"/>
      <c r="G236" s="9"/>
      <c r="H236" s="9"/>
      <c r="I236" s="9"/>
      <c r="J236" s="9"/>
      <c r="K236" s="9"/>
      <c r="L236" s="9"/>
      <c r="M236" s="9"/>
      <c r="N236" s="10" t="str">
        <f t="shared" si="40"/>
        <v/>
      </c>
      <c r="O236" s="11" t="str">
        <f t="shared" si="41"/>
        <v>1</v>
      </c>
      <c r="P236" s="10" t="str">
        <f t="shared" si="42"/>
        <v/>
      </c>
      <c r="Q236" s="38" t="str">
        <f t="shared" si="43"/>
        <v/>
      </c>
      <c r="R236" s="48"/>
      <c r="S236" s="48"/>
      <c r="T236" s="48"/>
      <c r="U236" s="48"/>
      <c r="V236" s="12"/>
      <c r="W236" s="1" t="str">
        <f t="shared" si="44"/>
        <v>1</v>
      </c>
      <c r="AC236" s="103"/>
    </row>
    <row r="237" spans="1:29" ht="33" customHeight="1">
      <c r="A237" s="329"/>
      <c r="B237" s="337"/>
      <c r="C237" s="106" t="s">
        <v>1586</v>
      </c>
      <c r="D237" s="41" t="s">
        <v>661</v>
      </c>
      <c r="E237" s="39">
        <f t="shared" si="39"/>
        <v>0</v>
      </c>
      <c r="F237" s="9"/>
      <c r="G237" s="9"/>
      <c r="H237" s="9"/>
      <c r="I237" s="9"/>
      <c r="J237" s="9"/>
      <c r="K237" s="9"/>
      <c r="L237" s="9"/>
      <c r="M237" s="9"/>
      <c r="N237" s="10" t="str">
        <f t="shared" si="40"/>
        <v/>
      </c>
      <c r="O237" s="11" t="str">
        <f t="shared" si="41"/>
        <v>1</v>
      </c>
      <c r="P237" s="10" t="str">
        <f t="shared" si="42"/>
        <v/>
      </c>
      <c r="Q237" s="38" t="str">
        <f t="shared" si="43"/>
        <v/>
      </c>
      <c r="R237" s="48"/>
      <c r="S237" s="48"/>
      <c r="T237" s="48"/>
      <c r="U237" s="48"/>
      <c r="V237" s="12"/>
      <c r="W237" s="1" t="str">
        <f t="shared" si="44"/>
        <v>1</v>
      </c>
      <c r="AC237" s="103"/>
    </row>
    <row r="238" spans="1:29" ht="45.75" customHeight="1">
      <c r="A238" s="329"/>
      <c r="B238" s="337"/>
      <c r="C238" s="106" t="s">
        <v>1587</v>
      </c>
      <c r="D238" s="41" t="s">
        <v>658</v>
      </c>
      <c r="E238" s="39">
        <f t="shared" si="39"/>
        <v>0</v>
      </c>
      <c r="F238" s="9"/>
      <c r="G238" s="9"/>
      <c r="H238" s="9"/>
      <c r="I238" s="9"/>
      <c r="J238" s="9"/>
      <c r="K238" s="9"/>
      <c r="L238" s="9"/>
      <c r="M238" s="9"/>
      <c r="N238" s="10" t="str">
        <f t="shared" si="40"/>
        <v/>
      </c>
      <c r="O238" s="11" t="str">
        <f t="shared" si="41"/>
        <v>1</v>
      </c>
      <c r="P238" s="10" t="str">
        <f t="shared" si="42"/>
        <v/>
      </c>
      <c r="Q238" s="38" t="str">
        <f t="shared" si="43"/>
        <v/>
      </c>
      <c r="R238" s="48"/>
      <c r="S238" s="48"/>
      <c r="T238" s="48"/>
      <c r="U238" s="48"/>
      <c r="V238" s="12"/>
      <c r="W238" s="1" t="str">
        <f t="shared" si="44"/>
        <v>1</v>
      </c>
      <c r="AC238" s="103"/>
    </row>
    <row r="239" spans="1:29" ht="33" customHeight="1">
      <c r="A239" s="329"/>
      <c r="B239" s="337"/>
      <c r="C239" s="106" t="s">
        <v>1588</v>
      </c>
      <c r="D239" s="41" t="s">
        <v>660</v>
      </c>
      <c r="E239" s="39">
        <f t="shared" si="39"/>
        <v>0</v>
      </c>
      <c r="F239" s="9"/>
      <c r="G239" s="9"/>
      <c r="H239" s="9"/>
      <c r="I239" s="9"/>
      <c r="J239" s="9"/>
      <c r="K239" s="9"/>
      <c r="L239" s="9"/>
      <c r="M239" s="9"/>
      <c r="N239" s="10" t="str">
        <f t="shared" si="40"/>
        <v/>
      </c>
      <c r="O239" s="11" t="str">
        <f t="shared" si="41"/>
        <v>1</v>
      </c>
      <c r="P239" s="10" t="str">
        <f t="shared" si="42"/>
        <v/>
      </c>
      <c r="Q239" s="38" t="str">
        <f t="shared" si="43"/>
        <v/>
      </c>
      <c r="R239" s="48"/>
      <c r="S239" s="48"/>
      <c r="T239" s="48"/>
      <c r="U239" s="48"/>
      <c r="V239" s="12"/>
      <c r="W239" s="1" t="str">
        <f t="shared" si="44"/>
        <v>1</v>
      </c>
      <c r="AC239" s="103"/>
    </row>
    <row r="240" spans="1:29" ht="47.25" customHeight="1">
      <c r="A240" s="329"/>
      <c r="B240" s="337"/>
      <c r="C240" s="106" t="s">
        <v>1589</v>
      </c>
      <c r="D240" s="41" t="s">
        <v>68</v>
      </c>
      <c r="E240" s="39">
        <f t="shared" si="39"/>
        <v>0</v>
      </c>
      <c r="F240" s="9"/>
      <c r="G240" s="9"/>
      <c r="H240" s="9"/>
      <c r="I240" s="9"/>
      <c r="J240" s="9"/>
      <c r="K240" s="9"/>
      <c r="L240" s="9"/>
      <c r="M240" s="9"/>
      <c r="N240" s="10" t="str">
        <f t="shared" si="40"/>
        <v/>
      </c>
      <c r="O240" s="11" t="str">
        <f t="shared" si="41"/>
        <v>1</v>
      </c>
      <c r="P240" s="10" t="str">
        <f t="shared" si="42"/>
        <v/>
      </c>
      <c r="Q240" s="38" t="str">
        <f t="shared" si="43"/>
        <v/>
      </c>
      <c r="R240" s="48"/>
      <c r="S240" s="48"/>
      <c r="T240" s="48"/>
      <c r="U240" s="48"/>
      <c r="V240" s="12"/>
      <c r="W240" s="1" t="str">
        <f t="shared" si="44"/>
        <v>1</v>
      </c>
      <c r="AC240" s="103"/>
    </row>
    <row r="241" spans="1:29" ht="58.5" customHeight="1">
      <c r="A241" s="329"/>
      <c r="B241" s="337"/>
      <c r="C241" s="109" t="s">
        <v>1590</v>
      </c>
      <c r="D241" s="145" t="s">
        <v>668</v>
      </c>
      <c r="E241" s="39">
        <f t="shared" si="39"/>
        <v>0</v>
      </c>
      <c r="F241" s="9"/>
      <c r="G241" s="9"/>
      <c r="H241" s="9"/>
      <c r="I241" s="9"/>
      <c r="J241" s="9"/>
      <c r="K241" s="9"/>
      <c r="L241" s="9"/>
      <c r="M241" s="9"/>
      <c r="N241" s="10" t="str">
        <f t="shared" si="40"/>
        <v/>
      </c>
      <c r="O241" s="11" t="str">
        <f t="shared" si="41"/>
        <v>1</v>
      </c>
      <c r="P241" s="10" t="str">
        <f t="shared" si="42"/>
        <v/>
      </c>
      <c r="Q241" s="38" t="str">
        <f t="shared" si="43"/>
        <v/>
      </c>
      <c r="R241" s="48"/>
      <c r="S241" s="48"/>
      <c r="T241" s="48"/>
      <c r="U241" s="48"/>
      <c r="V241" s="12"/>
      <c r="W241" s="1" t="str">
        <f t="shared" si="44"/>
        <v>1</v>
      </c>
      <c r="AC241" s="103"/>
    </row>
    <row r="242" spans="1:29" ht="35.25" customHeight="1">
      <c r="A242" s="329"/>
      <c r="B242" s="337"/>
      <c r="C242" s="106" t="s">
        <v>1591</v>
      </c>
      <c r="D242" s="41" t="s">
        <v>525</v>
      </c>
      <c r="E242" s="39">
        <f t="shared" si="39"/>
        <v>0</v>
      </c>
      <c r="F242" s="9"/>
      <c r="G242" s="9"/>
      <c r="H242" s="9"/>
      <c r="I242" s="9"/>
      <c r="J242" s="9"/>
      <c r="K242" s="9"/>
      <c r="L242" s="9"/>
      <c r="M242" s="9"/>
      <c r="N242" s="10" t="str">
        <f t="shared" si="40"/>
        <v/>
      </c>
      <c r="O242" s="11" t="str">
        <f t="shared" si="41"/>
        <v>1</v>
      </c>
      <c r="P242" s="10" t="str">
        <f t="shared" si="42"/>
        <v/>
      </c>
      <c r="Q242" s="38" t="str">
        <f t="shared" si="43"/>
        <v/>
      </c>
      <c r="R242" s="48"/>
      <c r="S242" s="48"/>
      <c r="T242" s="48"/>
      <c r="U242" s="48"/>
      <c r="V242" s="12"/>
      <c r="W242" s="1" t="str">
        <f t="shared" si="44"/>
        <v>1</v>
      </c>
      <c r="AC242" s="103"/>
    </row>
    <row r="243" spans="1:29" ht="35.25" customHeight="1">
      <c r="A243" s="329"/>
      <c r="B243" s="337"/>
      <c r="C243" s="106" t="s">
        <v>1592</v>
      </c>
      <c r="D243" s="41" t="s">
        <v>517</v>
      </c>
      <c r="E243" s="39">
        <f t="shared" si="39"/>
        <v>0</v>
      </c>
      <c r="F243" s="9"/>
      <c r="G243" s="9"/>
      <c r="H243" s="9"/>
      <c r="I243" s="9"/>
      <c r="J243" s="9"/>
      <c r="K243" s="9"/>
      <c r="L243" s="9"/>
      <c r="M243" s="9"/>
      <c r="N243" s="10" t="str">
        <f t="shared" si="40"/>
        <v/>
      </c>
      <c r="O243" s="11" t="str">
        <f t="shared" si="41"/>
        <v>1</v>
      </c>
      <c r="P243" s="10" t="str">
        <f t="shared" si="42"/>
        <v/>
      </c>
      <c r="Q243" s="38" t="str">
        <f t="shared" si="43"/>
        <v/>
      </c>
      <c r="R243" s="48"/>
      <c r="S243" s="48"/>
      <c r="T243" s="48"/>
      <c r="U243" s="48"/>
      <c r="V243" s="12"/>
      <c r="W243" s="1" t="str">
        <f t="shared" si="44"/>
        <v>1</v>
      </c>
      <c r="AC243" s="103"/>
    </row>
    <row r="244" spans="1:29" ht="32.25" customHeight="1">
      <c r="A244" s="329"/>
      <c r="B244" s="337"/>
      <c r="C244" s="106" t="s">
        <v>1593</v>
      </c>
      <c r="D244" s="41" t="s">
        <v>670</v>
      </c>
      <c r="E244" s="39">
        <f t="shared" si="39"/>
        <v>0</v>
      </c>
      <c r="F244" s="9"/>
      <c r="G244" s="9"/>
      <c r="H244" s="9"/>
      <c r="I244" s="9"/>
      <c r="J244" s="9"/>
      <c r="K244" s="9"/>
      <c r="L244" s="9"/>
      <c r="M244" s="9"/>
      <c r="N244" s="10" t="str">
        <f t="shared" si="40"/>
        <v/>
      </c>
      <c r="O244" s="11" t="str">
        <f t="shared" si="41"/>
        <v>1</v>
      </c>
      <c r="P244" s="10" t="str">
        <f t="shared" si="42"/>
        <v/>
      </c>
      <c r="Q244" s="38" t="str">
        <f t="shared" si="43"/>
        <v/>
      </c>
      <c r="R244" s="48"/>
      <c r="S244" s="48"/>
      <c r="T244" s="48"/>
      <c r="U244" s="48"/>
      <c r="V244" s="12"/>
      <c r="W244" s="1" t="str">
        <f t="shared" si="44"/>
        <v>1</v>
      </c>
      <c r="AC244" s="103"/>
    </row>
    <row r="245" spans="1:29" ht="34.5" customHeight="1">
      <c r="A245" s="329"/>
      <c r="B245" s="337"/>
      <c r="C245" s="106" t="s">
        <v>1594</v>
      </c>
      <c r="D245" s="41" t="s">
        <v>669</v>
      </c>
      <c r="E245" s="39">
        <f t="shared" si="39"/>
        <v>0</v>
      </c>
      <c r="F245" s="9"/>
      <c r="G245" s="9"/>
      <c r="H245" s="9"/>
      <c r="I245" s="9"/>
      <c r="J245" s="9"/>
      <c r="K245" s="9"/>
      <c r="L245" s="9"/>
      <c r="M245" s="9"/>
      <c r="N245" s="10" t="str">
        <f t="shared" si="40"/>
        <v/>
      </c>
      <c r="O245" s="11" t="str">
        <f t="shared" si="41"/>
        <v>1</v>
      </c>
      <c r="P245" s="10" t="str">
        <f t="shared" si="42"/>
        <v/>
      </c>
      <c r="Q245" s="38" t="str">
        <f t="shared" si="43"/>
        <v/>
      </c>
      <c r="R245" s="48"/>
      <c r="S245" s="48"/>
      <c r="T245" s="48"/>
      <c r="U245" s="48"/>
      <c r="V245" s="12"/>
      <c r="W245" s="1" t="str">
        <f t="shared" si="44"/>
        <v>1</v>
      </c>
      <c r="AC245" s="103"/>
    </row>
    <row r="246" spans="1:29" ht="47.25" customHeight="1">
      <c r="A246" s="329"/>
      <c r="B246" s="337"/>
      <c r="C246" s="106" t="s">
        <v>1595</v>
      </c>
      <c r="D246" s="41" t="s">
        <v>671</v>
      </c>
      <c r="E246" s="39">
        <f t="shared" si="39"/>
        <v>0</v>
      </c>
      <c r="F246" s="9"/>
      <c r="G246" s="9"/>
      <c r="H246" s="9"/>
      <c r="I246" s="9"/>
      <c r="J246" s="9"/>
      <c r="K246" s="9"/>
      <c r="L246" s="9"/>
      <c r="M246" s="9"/>
      <c r="N246" s="10" t="str">
        <f t="shared" si="40"/>
        <v/>
      </c>
      <c r="O246" s="11" t="str">
        <f t="shared" si="41"/>
        <v>1</v>
      </c>
      <c r="P246" s="10" t="str">
        <f t="shared" si="42"/>
        <v/>
      </c>
      <c r="Q246" s="38" t="str">
        <f t="shared" si="43"/>
        <v/>
      </c>
      <c r="R246" s="48"/>
      <c r="S246" s="48"/>
      <c r="T246" s="48"/>
      <c r="U246" s="48"/>
      <c r="V246" s="12"/>
      <c r="W246" s="1" t="str">
        <f t="shared" si="44"/>
        <v>1</v>
      </c>
      <c r="AC246" s="103"/>
    </row>
    <row r="247" spans="1:29" ht="60.75" customHeight="1">
      <c r="A247" s="329"/>
      <c r="B247" s="337"/>
      <c r="C247" s="106" t="s">
        <v>1596</v>
      </c>
      <c r="D247" s="41" t="s">
        <v>672</v>
      </c>
      <c r="E247" s="39">
        <f t="shared" si="39"/>
        <v>0</v>
      </c>
      <c r="F247" s="9"/>
      <c r="G247" s="9"/>
      <c r="H247" s="9"/>
      <c r="I247" s="9"/>
      <c r="J247" s="9"/>
      <c r="K247" s="9"/>
      <c r="L247" s="9"/>
      <c r="M247" s="9"/>
      <c r="N247" s="10" t="str">
        <f t="shared" si="40"/>
        <v/>
      </c>
      <c r="O247" s="11" t="str">
        <f t="shared" si="41"/>
        <v>1</v>
      </c>
      <c r="P247" s="10" t="str">
        <f t="shared" si="42"/>
        <v/>
      </c>
      <c r="Q247" s="38" t="str">
        <f t="shared" si="43"/>
        <v/>
      </c>
      <c r="R247" s="48"/>
      <c r="S247" s="48"/>
      <c r="T247" s="48"/>
      <c r="U247" s="48"/>
      <c r="V247" s="12"/>
      <c r="W247" s="1" t="str">
        <f t="shared" si="44"/>
        <v>1</v>
      </c>
      <c r="AC247" s="103"/>
    </row>
    <row r="248" spans="1:29" ht="33.75" customHeight="1">
      <c r="A248" s="329"/>
      <c r="B248" s="337"/>
      <c r="C248" s="106" t="s">
        <v>1597</v>
      </c>
      <c r="D248" s="41" t="s">
        <v>673</v>
      </c>
      <c r="E248" s="39">
        <f t="shared" si="39"/>
        <v>0</v>
      </c>
      <c r="F248" s="9"/>
      <c r="G248" s="9"/>
      <c r="H248" s="9"/>
      <c r="I248" s="9"/>
      <c r="J248" s="9"/>
      <c r="K248" s="9"/>
      <c r="L248" s="9"/>
      <c r="M248" s="9"/>
      <c r="N248" s="10" t="str">
        <f t="shared" si="40"/>
        <v/>
      </c>
      <c r="O248" s="11" t="str">
        <f t="shared" si="41"/>
        <v>1</v>
      </c>
      <c r="P248" s="10" t="str">
        <f t="shared" si="42"/>
        <v/>
      </c>
      <c r="Q248" s="38" t="str">
        <f t="shared" si="43"/>
        <v/>
      </c>
      <c r="R248" s="48"/>
      <c r="S248" s="48"/>
      <c r="T248" s="48"/>
      <c r="U248" s="48"/>
      <c r="V248" s="12"/>
      <c r="W248" s="1" t="str">
        <f t="shared" si="44"/>
        <v>1</v>
      </c>
      <c r="AC248" s="103"/>
    </row>
    <row r="249" spans="1:29" ht="71.25" customHeight="1">
      <c r="A249" s="329"/>
      <c r="B249" s="337"/>
      <c r="C249" s="109" t="s">
        <v>1598</v>
      </c>
      <c r="D249" s="120" t="s">
        <v>679</v>
      </c>
      <c r="E249" s="39">
        <f t="shared" si="39"/>
        <v>0</v>
      </c>
      <c r="F249" s="9"/>
      <c r="G249" s="9"/>
      <c r="H249" s="9"/>
      <c r="I249" s="9"/>
      <c r="J249" s="9"/>
      <c r="K249" s="9"/>
      <c r="L249" s="9"/>
      <c r="M249" s="9"/>
      <c r="N249" s="10" t="str">
        <f t="shared" si="40"/>
        <v/>
      </c>
      <c r="O249" s="11" t="str">
        <f t="shared" si="41"/>
        <v>1</v>
      </c>
      <c r="P249" s="10" t="str">
        <f t="shared" si="42"/>
        <v/>
      </c>
      <c r="Q249" s="38" t="str">
        <f t="shared" si="43"/>
        <v/>
      </c>
      <c r="R249" s="48"/>
      <c r="S249" s="48"/>
      <c r="T249" s="48"/>
      <c r="U249" s="48"/>
      <c r="V249" s="12"/>
      <c r="W249" s="1" t="str">
        <f t="shared" si="44"/>
        <v>1</v>
      </c>
      <c r="AC249" s="103"/>
    </row>
    <row r="250" spans="1:29" ht="27.75" customHeight="1">
      <c r="A250" s="329"/>
      <c r="B250" s="337"/>
      <c r="C250" s="106" t="s">
        <v>1599</v>
      </c>
      <c r="D250" s="135" t="s">
        <v>526</v>
      </c>
      <c r="E250" s="39">
        <f t="shared" si="39"/>
        <v>0</v>
      </c>
      <c r="F250" s="9"/>
      <c r="G250" s="9"/>
      <c r="H250" s="9"/>
      <c r="I250" s="9"/>
      <c r="J250" s="9"/>
      <c r="K250" s="9"/>
      <c r="L250" s="9"/>
      <c r="M250" s="9"/>
      <c r="N250" s="10" t="str">
        <f t="shared" si="40"/>
        <v/>
      </c>
      <c r="O250" s="11" t="str">
        <f t="shared" si="41"/>
        <v>1</v>
      </c>
      <c r="P250" s="10" t="str">
        <f t="shared" si="42"/>
        <v/>
      </c>
      <c r="Q250" s="38" t="str">
        <f t="shared" si="43"/>
        <v/>
      </c>
      <c r="R250" s="48"/>
      <c r="S250" s="48"/>
      <c r="T250" s="48"/>
      <c r="U250" s="48"/>
      <c r="V250" s="12"/>
      <c r="W250" s="1" t="str">
        <f t="shared" si="44"/>
        <v>1</v>
      </c>
      <c r="AC250" s="103"/>
    </row>
    <row r="251" spans="1:29" ht="35.25" customHeight="1">
      <c r="A251" s="329"/>
      <c r="B251" s="337"/>
      <c r="C251" s="106" t="s">
        <v>1600</v>
      </c>
      <c r="D251" s="41" t="s">
        <v>678</v>
      </c>
      <c r="E251" s="39">
        <f t="shared" ref="E251:E271" si="45">SUM(F251:M251)</f>
        <v>0</v>
      </c>
      <c r="F251" s="9"/>
      <c r="G251" s="9"/>
      <c r="H251" s="9"/>
      <c r="I251" s="9"/>
      <c r="J251" s="9"/>
      <c r="K251" s="9"/>
      <c r="L251" s="9"/>
      <c r="M251" s="9"/>
      <c r="N251" s="10" t="str">
        <f t="shared" ref="N251:N271" si="46">pratesl(E251,M251,L251,F251,G251,H251,I251,J251,K251)</f>
        <v/>
      </c>
      <c r="O251" s="11" t="str">
        <f t="shared" ref="O251:O271" si="47">IF($B$7="","1",1/$B$7)</f>
        <v>1</v>
      </c>
      <c r="P251" s="10" t="str">
        <f t="shared" ref="P251:P271" si="48">IF(E251=0,"",IF(ISNUMBER(N251),N251*O251,0))</f>
        <v/>
      </c>
      <c r="Q251" s="38" t="str">
        <f t="shared" ref="Q251:Q271" si="49">IF(COUNT(F251:L251)&gt;0,IF(SUM(W251:W251)&gt;0,SUM(P251:P251)/SUM(W251:W251),SUM(P251:P251)),"")</f>
        <v/>
      </c>
      <c r="R251" s="48"/>
      <c r="S251" s="48"/>
      <c r="T251" s="48"/>
      <c r="U251" s="48"/>
      <c r="V251" s="12"/>
      <c r="W251" s="1" t="str">
        <f t="shared" si="44"/>
        <v>1</v>
      </c>
      <c r="AC251" s="103"/>
    </row>
    <row r="252" spans="1:29" ht="35.25" customHeight="1">
      <c r="A252" s="329"/>
      <c r="B252" s="337"/>
      <c r="C252" s="106" t="s">
        <v>1601</v>
      </c>
      <c r="D252" s="41" t="s">
        <v>527</v>
      </c>
      <c r="E252" s="39">
        <f t="shared" si="45"/>
        <v>0</v>
      </c>
      <c r="F252" s="9"/>
      <c r="G252" s="9"/>
      <c r="H252" s="9"/>
      <c r="I252" s="9"/>
      <c r="J252" s="9"/>
      <c r="K252" s="9"/>
      <c r="L252" s="9"/>
      <c r="M252" s="9"/>
      <c r="N252" s="10" t="str">
        <f t="shared" si="46"/>
        <v/>
      </c>
      <c r="O252" s="11" t="str">
        <f t="shared" si="47"/>
        <v>1</v>
      </c>
      <c r="P252" s="10" t="str">
        <f t="shared" si="48"/>
        <v/>
      </c>
      <c r="Q252" s="38" t="str">
        <f t="shared" si="49"/>
        <v/>
      </c>
      <c r="R252" s="48"/>
      <c r="S252" s="48"/>
      <c r="T252" s="48"/>
      <c r="U252" s="48"/>
      <c r="V252" s="12"/>
      <c r="W252" s="1" t="str">
        <f t="shared" si="44"/>
        <v>1</v>
      </c>
      <c r="AC252" s="103"/>
    </row>
    <row r="253" spans="1:29" ht="33" customHeight="1">
      <c r="A253" s="329"/>
      <c r="B253" s="337"/>
      <c r="C253" s="106" t="s">
        <v>1602</v>
      </c>
      <c r="D253" s="41" t="s">
        <v>677</v>
      </c>
      <c r="E253" s="39">
        <f t="shared" si="45"/>
        <v>0</v>
      </c>
      <c r="F253" s="9"/>
      <c r="G253" s="9"/>
      <c r="H253" s="9"/>
      <c r="I253" s="9"/>
      <c r="J253" s="9"/>
      <c r="K253" s="9"/>
      <c r="L253" s="9"/>
      <c r="M253" s="9"/>
      <c r="N253" s="10" t="str">
        <f t="shared" si="46"/>
        <v/>
      </c>
      <c r="O253" s="11" t="str">
        <f t="shared" si="47"/>
        <v>1</v>
      </c>
      <c r="P253" s="10" t="str">
        <f t="shared" si="48"/>
        <v/>
      </c>
      <c r="Q253" s="38" t="str">
        <f t="shared" si="49"/>
        <v/>
      </c>
      <c r="R253" s="48"/>
      <c r="S253" s="48"/>
      <c r="T253" s="48"/>
      <c r="U253" s="48"/>
      <c r="V253" s="12"/>
      <c r="W253" s="1" t="str">
        <f t="shared" si="44"/>
        <v>1</v>
      </c>
      <c r="AC253" s="103"/>
    </row>
    <row r="254" spans="1:29" ht="35.25" customHeight="1">
      <c r="A254" s="329"/>
      <c r="B254" s="337"/>
      <c r="C254" s="106" t="s">
        <v>1603</v>
      </c>
      <c r="D254" s="41" t="s">
        <v>518</v>
      </c>
      <c r="E254" s="39">
        <f t="shared" si="45"/>
        <v>0</v>
      </c>
      <c r="F254" s="9"/>
      <c r="G254" s="9"/>
      <c r="H254" s="9"/>
      <c r="I254" s="9"/>
      <c r="J254" s="9"/>
      <c r="K254" s="9"/>
      <c r="L254" s="9"/>
      <c r="M254" s="9"/>
      <c r="N254" s="10" t="str">
        <f t="shared" si="46"/>
        <v/>
      </c>
      <c r="O254" s="11" t="str">
        <f t="shared" si="47"/>
        <v>1</v>
      </c>
      <c r="P254" s="10" t="str">
        <f t="shared" si="48"/>
        <v/>
      </c>
      <c r="Q254" s="38" t="str">
        <f t="shared" si="49"/>
        <v/>
      </c>
      <c r="R254" s="48"/>
      <c r="S254" s="48"/>
      <c r="T254" s="48"/>
      <c r="U254" s="48"/>
      <c r="V254" s="12"/>
      <c r="W254" s="1" t="str">
        <f t="shared" si="44"/>
        <v>1</v>
      </c>
      <c r="AC254" s="103"/>
    </row>
    <row r="255" spans="1:29" ht="61.5" customHeight="1">
      <c r="A255" s="329"/>
      <c r="B255" s="337"/>
      <c r="C255" s="109" t="s">
        <v>1604</v>
      </c>
      <c r="D255" s="120" t="s">
        <v>519</v>
      </c>
      <c r="E255" s="39">
        <f t="shared" si="45"/>
        <v>0</v>
      </c>
      <c r="F255" s="9"/>
      <c r="G255" s="9"/>
      <c r="H255" s="9"/>
      <c r="I255" s="9"/>
      <c r="J255" s="9"/>
      <c r="K255" s="9"/>
      <c r="L255" s="9"/>
      <c r="M255" s="9"/>
      <c r="N255" s="10" t="str">
        <f t="shared" si="46"/>
        <v/>
      </c>
      <c r="O255" s="11" t="str">
        <f t="shared" si="47"/>
        <v>1</v>
      </c>
      <c r="P255" s="10" t="str">
        <f t="shared" si="48"/>
        <v/>
      </c>
      <c r="Q255" s="38" t="str">
        <f t="shared" si="49"/>
        <v/>
      </c>
      <c r="R255" s="48"/>
      <c r="S255" s="48"/>
      <c r="T255" s="48"/>
      <c r="U255" s="48"/>
      <c r="V255" s="12"/>
      <c r="W255" s="1" t="str">
        <f t="shared" si="44"/>
        <v>1</v>
      </c>
      <c r="AC255" s="103"/>
    </row>
    <row r="256" spans="1:29" ht="48" customHeight="1">
      <c r="A256" s="329"/>
      <c r="B256" s="337"/>
      <c r="C256" s="106" t="s">
        <v>1605</v>
      </c>
      <c r="D256" s="41" t="s">
        <v>676</v>
      </c>
      <c r="E256" s="39">
        <f t="shared" si="45"/>
        <v>0</v>
      </c>
      <c r="F256" s="9"/>
      <c r="G256" s="9"/>
      <c r="H256" s="9"/>
      <c r="I256" s="9"/>
      <c r="J256" s="9"/>
      <c r="K256" s="9"/>
      <c r="L256" s="9"/>
      <c r="M256" s="9"/>
      <c r="N256" s="10" t="str">
        <f t="shared" si="46"/>
        <v/>
      </c>
      <c r="O256" s="11" t="str">
        <f t="shared" si="47"/>
        <v>1</v>
      </c>
      <c r="P256" s="10" t="str">
        <f t="shared" si="48"/>
        <v/>
      </c>
      <c r="Q256" s="38" t="str">
        <f t="shared" si="49"/>
        <v/>
      </c>
      <c r="R256" s="48"/>
      <c r="S256" s="48"/>
      <c r="T256" s="48"/>
      <c r="U256" s="48"/>
      <c r="V256" s="12"/>
      <c r="W256" s="1" t="str">
        <f t="shared" si="44"/>
        <v>1</v>
      </c>
      <c r="AC256" s="103"/>
    </row>
    <row r="257" spans="1:29" ht="34.5" customHeight="1">
      <c r="A257" s="329"/>
      <c r="B257" s="337"/>
      <c r="C257" s="106" t="s">
        <v>1606</v>
      </c>
      <c r="D257" s="41" t="s">
        <v>113</v>
      </c>
      <c r="E257" s="39">
        <f t="shared" si="45"/>
        <v>0</v>
      </c>
      <c r="F257" s="9"/>
      <c r="G257" s="9"/>
      <c r="H257" s="9"/>
      <c r="I257" s="9"/>
      <c r="J257" s="9"/>
      <c r="K257" s="9"/>
      <c r="L257" s="9"/>
      <c r="M257" s="9"/>
      <c r="N257" s="10" t="str">
        <f t="shared" si="46"/>
        <v/>
      </c>
      <c r="O257" s="11" t="str">
        <f t="shared" si="47"/>
        <v>1</v>
      </c>
      <c r="P257" s="10" t="str">
        <f t="shared" si="48"/>
        <v/>
      </c>
      <c r="Q257" s="38" t="str">
        <f t="shared" si="49"/>
        <v/>
      </c>
      <c r="R257" s="48"/>
      <c r="S257" s="48"/>
      <c r="T257" s="48"/>
      <c r="U257" s="48"/>
      <c r="V257" s="12"/>
      <c r="W257" s="1" t="str">
        <f t="shared" si="44"/>
        <v>1</v>
      </c>
      <c r="AC257" s="103"/>
    </row>
    <row r="258" spans="1:29" ht="46.5" customHeight="1">
      <c r="A258" s="329"/>
      <c r="B258" s="337"/>
      <c r="C258" s="106" t="s">
        <v>1607</v>
      </c>
      <c r="D258" s="41" t="s">
        <v>108</v>
      </c>
      <c r="E258" s="39">
        <f t="shared" si="45"/>
        <v>0</v>
      </c>
      <c r="F258" s="9"/>
      <c r="G258" s="9"/>
      <c r="H258" s="9"/>
      <c r="I258" s="9"/>
      <c r="J258" s="9"/>
      <c r="K258" s="9"/>
      <c r="L258" s="9"/>
      <c r="M258" s="9"/>
      <c r="N258" s="10" t="str">
        <f t="shared" si="46"/>
        <v/>
      </c>
      <c r="O258" s="11" t="str">
        <f t="shared" si="47"/>
        <v>1</v>
      </c>
      <c r="P258" s="10" t="str">
        <f t="shared" si="48"/>
        <v/>
      </c>
      <c r="Q258" s="38" t="str">
        <f t="shared" si="49"/>
        <v/>
      </c>
      <c r="R258" s="48"/>
      <c r="S258" s="48"/>
      <c r="T258" s="48"/>
      <c r="U258" s="48"/>
      <c r="V258" s="12"/>
      <c r="W258" s="1" t="str">
        <f t="shared" si="44"/>
        <v>1</v>
      </c>
      <c r="AC258" s="103"/>
    </row>
    <row r="259" spans="1:29" ht="35.25" customHeight="1">
      <c r="A259" s="329"/>
      <c r="B259" s="337"/>
      <c r="C259" s="106" t="s">
        <v>1608</v>
      </c>
      <c r="D259" s="41" t="s">
        <v>38</v>
      </c>
      <c r="E259" s="39">
        <f t="shared" si="45"/>
        <v>0</v>
      </c>
      <c r="F259" s="9"/>
      <c r="G259" s="9"/>
      <c r="H259" s="9"/>
      <c r="I259" s="9"/>
      <c r="J259" s="9"/>
      <c r="K259" s="9"/>
      <c r="L259" s="9"/>
      <c r="M259" s="9"/>
      <c r="N259" s="10" t="str">
        <f t="shared" si="46"/>
        <v/>
      </c>
      <c r="O259" s="11" t="str">
        <f t="shared" si="47"/>
        <v>1</v>
      </c>
      <c r="P259" s="10" t="str">
        <f t="shared" si="48"/>
        <v/>
      </c>
      <c r="Q259" s="38" t="str">
        <f t="shared" si="49"/>
        <v/>
      </c>
      <c r="R259" s="48"/>
      <c r="S259" s="48"/>
      <c r="T259" s="48"/>
      <c r="U259" s="48"/>
      <c r="V259" s="12"/>
      <c r="W259" s="1" t="str">
        <f t="shared" si="44"/>
        <v>1</v>
      </c>
      <c r="AC259" s="103"/>
    </row>
    <row r="260" spans="1:29" ht="48" customHeight="1">
      <c r="A260" s="329"/>
      <c r="B260" s="337"/>
      <c r="C260" s="106" t="s">
        <v>1609</v>
      </c>
      <c r="D260" s="41" t="s">
        <v>675</v>
      </c>
      <c r="E260" s="39">
        <f t="shared" si="45"/>
        <v>0</v>
      </c>
      <c r="F260" s="9"/>
      <c r="G260" s="9"/>
      <c r="H260" s="9"/>
      <c r="I260" s="9"/>
      <c r="J260" s="9"/>
      <c r="K260" s="9"/>
      <c r="L260" s="9"/>
      <c r="M260" s="9"/>
      <c r="N260" s="10" t="str">
        <f t="shared" si="46"/>
        <v/>
      </c>
      <c r="O260" s="11" t="str">
        <f t="shared" si="47"/>
        <v>1</v>
      </c>
      <c r="P260" s="10" t="str">
        <f t="shared" si="48"/>
        <v/>
      </c>
      <c r="Q260" s="38" t="str">
        <f t="shared" si="49"/>
        <v/>
      </c>
      <c r="R260" s="48"/>
      <c r="S260" s="48"/>
      <c r="T260" s="48"/>
      <c r="U260" s="48"/>
      <c r="V260" s="12"/>
      <c r="W260" s="1" t="str">
        <f t="shared" ref="W260:W271" si="50">IF((COUNT(M260)-COUNT(F260:L260))=1,0,O260)</f>
        <v>1</v>
      </c>
      <c r="AC260" s="103"/>
    </row>
    <row r="261" spans="1:29" ht="42" customHeight="1">
      <c r="A261" s="329"/>
      <c r="B261" s="337"/>
      <c r="C261" s="106" t="s">
        <v>1610</v>
      </c>
      <c r="D261" s="41" t="s">
        <v>674</v>
      </c>
      <c r="E261" s="39">
        <f t="shared" si="45"/>
        <v>0</v>
      </c>
      <c r="F261" s="9"/>
      <c r="G261" s="9"/>
      <c r="H261" s="9"/>
      <c r="I261" s="9"/>
      <c r="J261" s="9"/>
      <c r="K261" s="9"/>
      <c r="L261" s="9"/>
      <c r="M261" s="9"/>
      <c r="N261" s="10" t="str">
        <f t="shared" si="46"/>
        <v/>
      </c>
      <c r="O261" s="11" t="str">
        <f t="shared" si="47"/>
        <v>1</v>
      </c>
      <c r="P261" s="10" t="str">
        <f t="shared" si="48"/>
        <v/>
      </c>
      <c r="Q261" s="38" t="str">
        <f t="shared" si="49"/>
        <v/>
      </c>
      <c r="R261" s="48"/>
      <c r="S261" s="48"/>
      <c r="T261" s="48"/>
      <c r="U261" s="48"/>
      <c r="V261" s="12"/>
      <c r="W261" s="1" t="str">
        <f t="shared" si="50"/>
        <v>1</v>
      </c>
      <c r="AC261" s="103"/>
    </row>
    <row r="262" spans="1:29" ht="27" customHeight="1">
      <c r="A262" s="329"/>
      <c r="B262" s="337"/>
      <c r="C262" s="106" t="s">
        <v>1611</v>
      </c>
      <c r="D262" s="135" t="s">
        <v>528</v>
      </c>
      <c r="E262" s="39">
        <f t="shared" si="45"/>
        <v>0</v>
      </c>
      <c r="F262" s="9"/>
      <c r="G262" s="9"/>
      <c r="H262" s="9"/>
      <c r="I262" s="9"/>
      <c r="J262" s="9"/>
      <c r="K262" s="9"/>
      <c r="L262" s="9"/>
      <c r="M262" s="9"/>
      <c r="N262" s="10" t="str">
        <f t="shared" si="46"/>
        <v/>
      </c>
      <c r="O262" s="11" t="str">
        <f t="shared" si="47"/>
        <v>1</v>
      </c>
      <c r="P262" s="10" t="str">
        <f t="shared" si="48"/>
        <v/>
      </c>
      <c r="Q262" s="38" t="str">
        <f t="shared" si="49"/>
        <v/>
      </c>
      <c r="R262" s="48"/>
      <c r="S262" s="48"/>
      <c r="T262" s="48"/>
      <c r="U262" s="48"/>
      <c r="V262" s="12"/>
      <c r="W262" s="1" t="str">
        <f t="shared" si="50"/>
        <v>1</v>
      </c>
      <c r="AC262" s="103"/>
    </row>
    <row r="263" spans="1:29" ht="33" customHeight="1">
      <c r="A263" s="329"/>
      <c r="B263" s="337"/>
      <c r="C263" s="106" t="s">
        <v>1612</v>
      </c>
      <c r="D263" s="41" t="s">
        <v>520</v>
      </c>
      <c r="E263" s="39">
        <f t="shared" si="45"/>
        <v>0</v>
      </c>
      <c r="F263" s="9"/>
      <c r="G263" s="9"/>
      <c r="H263" s="9"/>
      <c r="I263" s="9"/>
      <c r="J263" s="9"/>
      <c r="K263" s="9"/>
      <c r="L263" s="9"/>
      <c r="M263" s="9"/>
      <c r="N263" s="10" t="str">
        <f t="shared" si="46"/>
        <v/>
      </c>
      <c r="O263" s="11" t="str">
        <f t="shared" si="47"/>
        <v>1</v>
      </c>
      <c r="P263" s="10" t="str">
        <f t="shared" si="48"/>
        <v/>
      </c>
      <c r="Q263" s="38" t="str">
        <f t="shared" si="49"/>
        <v/>
      </c>
      <c r="R263" s="48"/>
      <c r="S263" s="48"/>
      <c r="T263" s="48"/>
      <c r="U263" s="48"/>
      <c r="V263" s="12"/>
      <c r="W263" s="1" t="str">
        <f t="shared" si="50"/>
        <v>1</v>
      </c>
      <c r="AC263" s="103"/>
    </row>
    <row r="264" spans="1:29" ht="32.25" customHeight="1">
      <c r="A264" s="329"/>
      <c r="B264" s="337"/>
      <c r="C264" s="109" t="s">
        <v>1613</v>
      </c>
      <c r="D264" s="107" t="s">
        <v>681</v>
      </c>
      <c r="E264" s="39">
        <f t="shared" si="45"/>
        <v>0</v>
      </c>
      <c r="F264" s="9"/>
      <c r="G264" s="9"/>
      <c r="H264" s="9"/>
      <c r="I264" s="9"/>
      <c r="J264" s="9"/>
      <c r="K264" s="9"/>
      <c r="L264" s="9"/>
      <c r="M264" s="9"/>
      <c r="N264" s="10" t="str">
        <f t="shared" si="46"/>
        <v/>
      </c>
      <c r="O264" s="11" t="str">
        <f t="shared" si="47"/>
        <v>1</v>
      </c>
      <c r="P264" s="10" t="str">
        <f t="shared" si="48"/>
        <v/>
      </c>
      <c r="Q264" s="38" t="str">
        <f t="shared" si="49"/>
        <v/>
      </c>
      <c r="R264" s="48"/>
      <c r="S264" s="48"/>
      <c r="T264" s="48"/>
      <c r="U264" s="48"/>
      <c r="V264" s="12"/>
      <c r="W264" s="1" t="str">
        <f t="shared" si="50"/>
        <v>1</v>
      </c>
      <c r="AC264" s="103"/>
    </row>
    <row r="265" spans="1:29" ht="45" customHeight="1">
      <c r="A265" s="329"/>
      <c r="B265" s="337"/>
      <c r="C265" s="106" t="s">
        <v>1614</v>
      </c>
      <c r="D265" s="41" t="s">
        <v>682</v>
      </c>
      <c r="E265" s="39">
        <f t="shared" si="45"/>
        <v>0</v>
      </c>
      <c r="F265" s="9"/>
      <c r="G265" s="9"/>
      <c r="H265" s="9"/>
      <c r="I265" s="9"/>
      <c r="J265" s="9"/>
      <c r="K265" s="9"/>
      <c r="L265" s="9"/>
      <c r="M265" s="9"/>
      <c r="N265" s="10" t="str">
        <f t="shared" si="46"/>
        <v/>
      </c>
      <c r="O265" s="11" t="str">
        <f t="shared" si="47"/>
        <v>1</v>
      </c>
      <c r="P265" s="10" t="str">
        <f t="shared" si="48"/>
        <v/>
      </c>
      <c r="Q265" s="38" t="str">
        <f t="shared" si="49"/>
        <v/>
      </c>
      <c r="R265" s="48"/>
      <c r="S265" s="48"/>
      <c r="T265" s="48"/>
      <c r="U265" s="48"/>
      <c r="V265" s="12"/>
      <c r="W265" s="1" t="str">
        <f t="shared" si="50"/>
        <v>1</v>
      </c>
      <c r="AC265" s="103"/>
    </row>
    <row r="266" spans="1:29" ht="33" customHeight="1">
      <c r="A266" s="329"/>
      <c r="B266" s="337"/>
      <c r="C266" s="106" t="s">
        <v>1615</v>
      </c>
      <c r="D266" s="41" t="s">
        <v>683</v>
      </c>
      <c r="E266" s="39">
        <f t="shared" si="45"/>
        <v>0</v>
      </c>
      <c r="F266" s="9"/>
      <c r="G266" s="9"/>
      <c r="H266" s="9"/>
      <c r="I266" s="9"/>
      <c r="J266" s="9"/>
      <c r="K266" s="9"/>
      <c r="L266" s="9"/>
      <c r="M266" s="9"/>
      <c r="N266" s="10" t="str">
        <f t="shared" si="46"/>
        <v/>
      </c>
      <c r="O266" s="11" t="str">
        <f t="shared" si="47"/>
        <v>1</v>
      </c>
      <c r="P266" s="10" t="str">
        <f t="shared" si="48"/>
        <v/>
      </c>
      <c r="Q266" s="38" t="str">
        <f t="shared" si="49"/>
        <v/>
      </c>
      <c r="R266" s="48"/>
      <c r="S266" s="48"/>
      <c r="T266" s="48"/>
      <c r="U266" s="48"/>
      <c r="V266" s="12"/>
      <c r="W266" s="1" t="str">
        <f t="shared" si="50"/>
        <v>1</v>
      </c>
      <c r="AC266" s="103"/>
    </row>
    <row r="267" spans="1:29" ht="24" customHeight="1">
      <c r="A267" s="329"/>
      <c r="B267" s="337"/>
      <c r="C267" s="106" t="s">
        <v>1616</v>
      </c>
      <c r="D267" s="135" t="s">
        <v>684</v>
      </c>
      <c r="E267" s="39">
        <f t="shared" si="45"/>
        <v>0</v>
      </c>
      <c r="F267" s="9"/>
      <c r="G267" s="9"/>
      <c r="H267" s="9"/>
      <c r="I267" s="9"/>
      <c r="J267" s="9"/>
      <c r="K267" s="9"/>
      <c r="L267" s="9"/>
      <c r="M267" s="9"/>
      <c r="N267" s="10" t="str">
        <f t="shared" si="46"/>
        <v/>
      </c>
      <c r="O267" s="11" t="str">
        <f t="shared" si="47"/>
        <v>1</v>
      </c>
      <c r="P267" s="10" t="str">
        <f t="shared" si="48"/>
        <v/>
      </c>
      <c r="Q267" s="38" t="str">
        <f t="shared" si="49"/>
        <v/>
      </c>
      <c r="R267" s="48"/>
      <c r="S267" s="48"/>
      <c r="T267" s="48"/>
      <c r="U267" s="48"/>
      <c r="V267" s="12"/>
      <c r="W267" s="1" t="str">
        <f t="shared" si="50"/>
        <v>1</v>
      </c>
      <c r="AC267" s="103"/>
    </row>
    <row r="268" spans="1:29" ht="33" customHeight="1">
      <c r="A268" s="329"/>
      <c r="B268" s="337"/>
      <c r="C268" s="106" t="s">
        <v>1617</v>
      </c>
      <c r="D268" s="41" t="s">
        <v>508</v>
      </c>
      <c r="E268" s="39">
        <f t="shared" si="45"/>
        <v>0</v>
      </c>
      <c r="F268" s="9"/>
      <c r="G268" s="9"/>
      <c r="H268" s="9"/>
      <c r="I268" s="9"/>
      <c r="J268" s="9"/>
      <c r="K268" s="9"/>
      <c r="L268" s="9"/>
      <c r="M268" s="9"/>
      <c r="N268" s="10" t="str">
        <f t="shared" si="46"/>
        <v/>
      </c>
      <c r="O268" s="11" t="str">
        <f t="shared" si="47"/>
        <v>1</v>
      </c>
      <c r="P268" s="10" t="str">
        <f t="shared" si="48"/>
        <v/>
      </c>
      <c r="Q268" s="38" t="str">
        <f t="shared" si="49"/>
        <v/>
      </c>
      <c r="R268" s="48"/>
      <c r="S268" s="48"/>
      <c r="T268" s="48"/>
      <c r="U268" s="48"/>
      <c r="V268" s="12"/>
      <c r="W268" s="1" t="str">
        <f t="shared" si="50"/>
        <v>1</v>
      </c>
      <c r="AC268" s="103"/>
    </row>
    <row r="269" spans="1:29" ht="33" customHeight="1">
      <c r="A269" s="329"/>
      <c r="B269" s="337"/>
      <c r="C269" s="106" t="s">
        <v>1618</v>
      </c>
      <c r="D269" s="41" t="s">
        <v>685</v>
      </c>
      <c r="E269" s="39">
        <f t="shared" si="45"/>
        <v>0</v>
      </c>
      <c r="F269" s="9"/>
      <c r="G269" s="9"/>
      <c r="H269" s="9"/>
      <c r="I269" s="9"/>
      <c r="J269" s="9"/>
      <c r="K269" s="9"/>
      <c r="L269" s="9"/>
      <c r="M269" s="9"/>
      <c r="N269" s="10" t="str">
        <f t="shared" si="46"/>
        <v/>
      </c>
      <c r="O269" s="11" t="str">
        <f t="shared" si="47"/>
        <v>1</v>
      </c>
      <c r="P269" s="10" t="str">
        <f t="shared" si="48"/>
        <v/>
      </c>
      <c r="Q269" s="38" t="str">
        <f t="shared" si="49"/>
        <v/>
      </c>
      <c r="R269" s="48"/>
      <c r="S269" s="48"/>
      <c r="T269" s="48"/>
      <c r="U269" s="48"/>
      <c r="V269" s="12"/>
      <c r="W269" s="1" t="str">
        <f t="shared" si="50"/>
        <v>1</v>
      </c>
      <c r="AC269" s="103"/>
    </row>
    <row r="270" spans="1:29" ht="35.25" customHeight="1">
      <c r="A270" s="329"/>
      <c r="B270" s="337"/>
      <c r="C270" s="106" t="s">
        <v>1619</v>
      </c>
      <c r="D270" s="41" t="s">
        <v>686</v>
      </c>
      <c r="E270" s="39">
        <f t="shared" si="45"/>
        <v>0</v>
      </c>
      <c r="F270" s="9"/>
      <c r="G270" s="9"/>
      <c r="H270" s="9"/>
      <c r="I270" s="9"/>
      <c r="J270" s="9"/>
      <c r="K270" s="9"/>
      <c r="L270" s="9"/>
      <c r="M270" s="9"/>
      <c r="N270" s="10" t="str">
        <f t="shared" si="46"/>
        <v/>
      </c>
      <c r="O270" s="11" t="str">
        <f t="shared" si="47"/>
        <v>1</v>
      </c>
      <c r="P270" s="10" t="str">
        <f t="shared" si="48"/>
        <v/>
      </c>
      <c r="Q270" s="38" t="str">
        <f t="shared" si="49"/>
        <v/>
      </c>
      <c r="R270" s="48"/>
      <c r="S270" s="48"/>
      <c r="T270" s="48"/>
      <c r="U270" s="48"/>
      <c r="V270" s="12"/>
      <c r="W270" s="1" t="str">
        <f t="shared" si="50"/>
        <v>1</v>
      </c>
      <c r="AC270" s="103"/>
    </row>
    <row r="271" spans="1:29" ht="71.25" customHeight="1">
      <c r="A271" s="329"/>
      <c r="B271" s="338"/>
      <c r="C271" s="109" t="s">
        <v>1620</v>
      </c>
      <c r="D271" s="79" t="s">
        <v>89</v>
      </c>
      <c r="E271" s="39">
        <f t="shared" si="45"/>
        <v>0</v>
      </c>
      <c r="F271" s="9"/>
      <c r="G271" s="9"/>
      <c r="H271" s="9"/>
      <c r="I271" s="9"/>
      <c r="J271" s="9"/>
      <c r="K271" s="9"/>
      <c r="L271" s="9"/>
      <c r="M271" s="9"/>
      <c r="N271" s="10" t="str">
        <f t="shared" si="46"/>
        <v/>
      </c>
      <c r="O271" s="11" t="str">
        <f t="shared" si="47"/>
        <v>1</v>
      </c>
      <c r="P271" s="10" t="str">
        <f t="shared" si="48"/>
        <v/>
      </c>
      <c r="Q271" s="38" t="str">
        <f t="shared" si="49"/>
        <v/>
      </c>
      <c r="R271" s="48"/>
      <c r="S271" s="48"/>
      <c r="T271" s="48"/>
      <c r="U271" s="48"/>
      <c r="V271" s="12"/>
      <c r="W271" s="1" t="str">
        <f t="shared" si="50"/>
        <v>1</v>
      </c>
      <c r="AC271" s="103"/>
    </row>
    <row r="272" spans="1:29" ht="21" customHeight="1">
      <c r="A272" s="329"/>
      <c r="B272" s="318" t="s">
        <v>633</v>
      </c>
      <c r="C272" s="319"/>
      <c r="D272" s="319"/>
      <c r="E272" s="319"/>
      <c r="F272" s="319"/>
      <c r="G272" s="319"/>
      <c r="H272" s="319"/>
      <c r="I272" s="319"/>
      <c r="J272" s="319"/>
      <c r="K272" s="319"/>
      <c r="L272" s="319"/>
      <c r="M272" s="319"/>
      <c r="N272" s="319"/>
      <c r="O272" s="319"/>
      <c r="P272" s="319"/>
      <c r="Q272" s="319"/>
      <c r="R272" s="320"/>
      <c r="S272" s="40"/>
      <c r="T272" s="15"/>
      <c r="U272" s="15"/>
      <c r="V272" s="16"/>
      <c r="W272" s="1"/>
    </row>
    <row r="273" spans="1:29" ht="62.25" customHeight="1">
      <c r="A273" s="329"/>
      <c r="B273" s="336">
        <v>53</v>
      </c>
      <c r="C273" s="109" t="s">
        <v>1425</v>
      </c>
      <c r="D273" s="148" t="s">
        <v>510</v>
      </c>
      <c r="E273" s="39">
        <f t="shared" ref="E273:E325" si="51">SUM(F273:M273)</f>
        <v>0</v>
      </c>
      <c r="F273" s="9"/>
      <c r="G273" s="9"/>
      <c r="H273" s="9"/>
      <c r="I273" s="9"/>
      <c r="J273" s="9"/>
      <c r="K273" s="9"/>
      <c r="L273" s="9"/>
      <c r="M273" s="9"/>
      <c r="N273" s="10" t="str">
        <f t="shared" ref="N273:N325" si="52">pratesl(E273,M273,L273,F273,G273,H273,I273,J273,K273)</f>
        <v/>
      </c>
      <c r="O273" s="11" t="str">
        <f t="shared" ref="O273:O325" si="53">IF($B$7="","1",1/$B$7)</f>
        <v>1</v>
      </c>
      <c r="P273" s="10" t="str">
        <f t="shared" ref="P273:P325" si="54">IF(E273=0,"",IF(ISNUMBER(N273),N273*O273,0))</f>
        <v/>
      </c>
      <c r="Q273" s="38" t="str">
        <f t="shared" ref="Q273:Q325" si="55">IF(COUNT(F273:L273)&gt;0,IF(SUM(W273:W273)&gt;0,SUM(P273:P273)/SUM(W273:W273),SUM(P273:P273)),"")</f>
        <v/>
      </c>
      <c r="R273" s="48"/>
      <c r="S273" s="48"/>
      <c r="T273" s="48"/>
      <c r="U273" s="48"/>
      <c r="V273" s="12"/>
      <c r="W273" s="1" t="str">
        <f t="shared" ref="W273:W325" si="56">IF((COUNT(M273)-COUNT(F273:L273))=1,0,O273)</f>
        <v>1</v>
      </c>
      <c r="AC273" s="103"/>
    </row>
    <row r="274" spans="1:29" ht="48" customHeight="1">
      <c r="A274" s="329"/>
      <c r="B274" s="337"/>
      <c r="C274" s="106" t="s">
        <v>1426</v>
      </c>
      <c r="D274" s="41" t="s">
        <v>691</v>
      </c>
      <c r="E274" s="39">
        <f t="shared" si="51"/>
        <v>0</v>
      </c>
      <c r="F274" s="9"/>
      <c r="G274" s="9"/>
      <c r="H274" s="9"/>
      <c r="I274" s="9"/>
      <c r="J274" s="9"/>
      <c r="K274" s="9"/>
      <c r="L274" s="9"/>
      <c r="M274" s="9"/>
      <c r="N274" s="10" t="str">
        <f t="shared" si="52"/>
        <v/>
      </c>
      <c r="O274" s="11" t="str">
        <f t="shared" si="53"/>
        <v>1</v>
      </c>
      <c r="P274" s="10" t="str">
        <f t="shared" si="54"/>
        <v/>
      </c>
      <c r="Q274" s="38" t="str">
        <f t="shared" si="55"/>
        <v/>
      </c>
      <c r="R274" s="48"/>
      <c r="S274" s="48"/>
      <c r="T274" s="48"/>
      <c r="U274" s="48"/>
      <c r="V274" s="12"/>
      <c r="W274" s="1" t="str">
        <f t="shared" si="56"/>
        <v>1</v>
      </c>
      <c r="AC274" s="103"/>
    </row>
    <row r="275" spans="1:29" ht="33.75" customHeight="1">
      <c r="A275" s="329"/>
      <c r="B275" s="337"/>
      <c r="C275" s="106" t="s">
        <v>1427</v>
      </c>
      <c r="D275" s="41" t="s">
        <v>695</v>
      </c>
      <c r="E275" s="39">
        <f t="shared" si="51"/>
        <v>0</v>
      </c>
      <c r="F275" s="9"/>
      <c r="G275" s="9"/>
      <c r="H275" s="9"/>
      <c r="I275" s="9"/>
      <c r="J275" s="9"/>
      <c r="K275" s="9"/>
      <c r="L275" s="9"/>
      <c r="M275" s="9"/>
      <c r="N275" s="10" t="str">
        <f t="shared" si="52"/>
        <v/>
      </c>
      <c r="O275" s="11" t="str">
        <f t="shared" si="53"/>
        <v>1</v>
      </c>
      <c r="P275" s="10" t="str">
        <f t="shared" si="54"/>
        <v/>
      </c>
      <c r="Q275" s="38" t="str">
        <f t="shared" si="55"/>
        <v/>
      </c>
      <c r="R275" s="48"/>
      <c r="S275" s="48"/>
      <c r="T275" s="48"/>
      <c r="U275" s="48"/>
      <c r="V275" s="12"/>
      <c r="W275" s="1" t="str">
        <f t="shared" si="56"/>
        <v>1</v>
      </c>
      <c r="AC275" s="103"/>
    </row>
    <row r="276" spans="1:29" ht="45.75" customHeight="1">
      <c r="A276" s="329"/>
      <c r="B276" s="337"/>
      <c r="C276" s="106" t="s">
        <v>1428</v>
      </c>
      <c r="D276" s="41" t="s">
        <v>692</v>
      </c>
      <c r="E276" s="39">
        <f t="shared" si="51"/>
        <v>0</v>
      </c>
      <c r="F276" s="9"/>
      <c r="G276" s="9"/>
      <c r="H276" s="9"/>
      <c r="I276" s="9"/>
      <c r="J276" s="9"/>
      <c r="K276" s="9"/>
      <c r="L276" s="9"/>
      <c r="M276" s="9"/>
      <c r="N276" s="10" t="str">
        <f t="shared" si="52"/>
        <v/>
      </c>
      <c r="O276" s="11" t="str">
        <f t="shared" si="53"/>
        <v>1</v>
      </c>
      <c r="P276" s="10" t="str">
        <f t="shared" si="54"/>
        <v/>
      </c>
      <c r="Q276" s="38" t="str">
        <f t="shared" si="55"/>
        <v/>
      </c>
      <c r="R276" s="48"/>
      <c r="S276" s="48"/>
      <c r="T276" s="48"/>
      <c r="U276" s="48"/>
      <c r="V276" s="12"/>
      <c r="W276" s="1" t="str">
        <f t="shared" si="56"/>
        <v>1</v>
      </c>
      <c r="AC276" s="103"/>
    </row>
    <row r="277" spans="1:29" ht="60" customHeight="1">
      <c r="A277" s="329"/>
      <c r="B277" s="337"/>
      <c r="C277" s="106" t="s">
        <v>1429</v>
      </c>
      <c r="D277" s="41" t="s">
        <v>688</v>
      </c>
      <c r="E277" s="39">
        <f t="shared" si="51"/>
        <v>0</v>
      </c>
      <c r="F277" s="9"/>
      <c r="G277" s="9"/>
      <c r="H277" s="9"/>
      <c r="I277" s="9"/>
      <c r="J277" s="9"/>
      <c r="K277" s="9"/>
      <c r="L277" s="9"/>
      <c r="M277" s="9"/>
      <c r="N277" s="10" t="str">
        <f t="shared" si="52"/>
        <v/>
      </c>
      <c r="O277" s="11" t="str">
        <f t="shared" si="53"/>
        <v>1</v>
      </c>
      <c r="P277" s="10" t="str">
        <f t="shared" si="54"/>
        <v/>
      </c>
      <c r="Q277" s="38" t="str">
        <f t="shared" si="55"/>
        <v/>
      </c>
      <c r="R277" s="48"/>
      <c r="S277" s="48"/>
      <c r="T277" s="48"/>
      <c r="U277" s="48"/>
      <c r="V277" s="12"/>
      <c r="W277" s="1" t="str">
        <f t="shared" si="56"/>
        <v>1</v>
      </c>
      <c r="AC277" s="103"/>
    </row>
    <row r="278" spans="1:29" ht="35.25" customHeight="1">
      <c r="A278" s="329"/>
      <c r="B278" s="337"/>
      <c r="C278" s="106" t="s">
        <v>1430</v>
      </c>
      <c r="D278" s="41" t="s">
        <v>693</v>
      </c>
      <c r="E278" s="39">
        <f t="shared" si="51"/>
        <v>0</v>
      </c>
      <c r="F278" s="9"/>
      <c r="G278" s="9"/>
      <c r="H278" s="9"/>
      <c r="I278" s="9"/>
      <c r="J278" s="9"/>
      <c r="K278" s="9"/>
      <c r="L278" s="9"/>
      <c r="M278" s="9"/>
      <c r="N278" s="10" t="str">
        <f t="shared" si="52"/>
        <v/>
      </c>
      <c r="O278" s="11" t="str">
        <f t="shared" si="53"/>
        <v>1</v>
      </c>
      <c r="P278" s="10" t="str">
        <f t="shared" si="54"/>
        <v/>
      </c>
      <c r="Q278" s="38" t="str">
        <f t="shared" si="55"/>
        <v/>
      </c>
      <c r="R278" s="48"/>
      <c r="S278" s="48"/>
      <c r="T278" s="48"/>
      <c r="U278" s="48"/>
      <c r="V278" s="12"/>
      <c r="W278" s="1" t="str">
        <f t="shared" si="56"/>
        <v>1</v>
      </c>
      <c r="AC278" s="103"/>
    </row>
    <row r="279" spans="1:29" ht="27" customHeight="1">
      <c r="A279" s="329"/>
      <c r="B279" s="337"/>
      <c r="C279" s="106" t="s">
        <v>1431</v>
      </c>
      <c r="D279" s="135" t="s">
        <v>119</v>
      </c>
      <c r="E279" s="39">
        <f t="shared" si="51"/>
        <v>0</v>
      </c>
      <c r="F279" s="9"/>
      <c r="G279" s="9"/>
      <c r="H279" s="9"/>
      <c r="I279" s="9"/>
      <c r="J279" s="9"/>
      <c r="K279" s="9"/>
      <c r="L279" s="9"/>
      <c r="M279" s="9"/>
      <c r="N279" s="10" t="str">
        <f t="shared" si="52"/>
        <v/>
      </c>
      <c r="O279" s="11" t="str">
        <f t="shared" si="53"/>
        <v>1</v>
      </c>
      <c r="P279" s="10" t="str">
        <f t="shared" si="54"/>
        <v/>
      </c>
      <c r="Q279" s="38" t="str">
        <f t="shared" si="55"/>
        <v/>
      </c>
      <c r="R279" s="48"/>
      <c r="S279" s="48"/>
      <c r="T279" s="48"/>
      <c r="U279" s="48"/>
      <c r="V279" s="12"/>
      <c r="W279" s="1" t="str">
        <f t="shared" si="56"/>
        <v>1</v>
      </c>
      <c r="AC279" s="103"/>
    </row>
    <row r="280" spans="1:29" ht="33" customHeight="1">
      <c r="A280" s="329"/>
      <c r="B280" s="337"/>
      <c r="C280" s="106" t="s">
        <v>1432</v>
      </c>
      <c r="D280" s="41" t="s">
        <v>126</v>
      </c>
      <c r="E280" s="39">
        <f t="shared" si="51"/>
        <v>0</v>
      </c>
      <c r="F280" s="9"/>
      <c r="G280" s="9"/>
      <c r="H280" s="9"/>
      <c r="I280" s="9"/>
      <c r="J280" s="9"/>
      <c r="K280" s="9"/>
      <c r="L280" s="9"/>
      <c r="M280" s="9"/>
      <c r="N280" s="10" t="str">
        <f t="shared" si="52"/>
        <v/>
      </c>
      <c r="O280" s="11" t="str">
        <f t="shared" si="53"/>
        <v>1</v>
      </c>
      <c r="P280" s="10" t="str">
        <f t="shared" si="54"/>
        <v/>
      </c>
      <c r="Q280" s="38" t="str">
        <f t="shared" si="55"/>
        <v/>
      </c>
      <c r="R280" s="48"/>
      <c r="S280" s="48"/>
      <c r="T280" s="48"/>
      <c r="U280" s="48"/>
      <c r="V280" s="12"/>
      <c r="W280" s="1" t="str">
        <f t="shared" si="56"/>
        <v>1</v>
      </c>
      <c r="AC280" s="103"/>
    </row>
    <row r="281" spans="1:29" ht="46.5" customHeight="1">
      <c r="A281" s="329"/>
      <c r="B281" s="337"/>
      <c r="C281" s="106" t="s">
        <v>1433</v>
      </c>
      <c r="D281" s="41" t="s">
        <v>689</v>
      </c>
      <c r="E281" s="39">
        <f t="shared" si="51"/>
        <v>0</v>
      </c>
      <c r="F281" s="9"/>
      <c r="G281" s="9"/>
      <c r="H281" s="9"/>
      <c r="I281" s="9"/>
      <c r="J281" s="9"/>
      <c r="K281" s="9"/>
      <c r="L281" s="9"/>
      <c r="M281" s="9"/>
      <c r="N281" s="10" t="str">
        <f t="shared" si="52"/>
        <v/>
      </c>
      <c r="O281" s="11" t="str">
        <f t="shared" si="53"/>
        <v>1</v>
      </c>
      <c r="P281" s="10" t="str">
        <f t="shared" si="54"/>
        <v/>
      </c>
      <c r="Q281" s="38" t="str">
        <f t="shared" si="55"/>
        <v/>
      </c>
      <c r="R281" s="48"/>
      <c r="S281" s="48"/>
      <c r="T281" s="48"/>
      <c r="U281" s="48"/>
      <c r="V281" s="12"/>
      <c r="W281" s="1" t="str">
        <f t="shared" si="56"/>
        <v>1</v>
      </c>
      <c r="AC281" s="103"/>
    </row>
    <row r="282" spans="1:29" ht="35.25" customHeight="1">
      <c r="A282" s="329"/>
      <c r="B282" s="337"/>
      <c r="C282" s="106" t="s">
        <v>1434</v>
      </c>
      <c r="D282" s="41" t="s">
        <v>690</v>
      </c>
      <c r="E282" s="39">
        <f t="shared" si="51"/>
        <v>0</v>
      </c>
      <c r="F282" s="9"/>
      <c r="G282" s="9"/>
      <c r="H282" s="9"/>
      <c r="I282" s="9"/>
      <c r="J282" s="9"/>
      <c r="K282" s="9"/>
      <c r="L282" s="9"/>
      <c r="M282" s="9"/>
      <c r="N282" s="10" t="str">
        <f t="shared" si="52"/>
        <v/>
      </c>
      <c r="O282" s="11" t="str">
        <f t="shared" si="53"/>
        <v>1</v>
      </c>
      <c r="P282" s="10" t="str">
        <f t="shared" si="54"/>
        <v/>
      </c>
      <c r="Q282" s="38" t="str">
        <f t="shared" si="55"/>
        <v/>
      </c>
      <c r="R282" s="48"/>
      <c r="S282" s="48"/>
      <c r="T282" s="48"/>
      <c r="U282" s="48"/>
      <c r="V282" s="12"/>
      <c r="W282" s="1" t="str">
        <f t="shared" si="56"/>
        <v>1</v>
      </c>
      <c r="AC282" s="103"/>
    </row>
    <row r="283" spans="1:29" ht="35.25" customHeight="1">
      <c r="A283" s="329"/>
      <c r="B283" s="337"/>
      <c r="C283" s="106" t="s">
        <v>1435</v>
      </c>
      <c r="D283" s="41" t="s">
        <v>19</v>
      </c>
      <c r="E283" s="39">
        <f t="shared" si="51"/>
        <v>0</v>
      </c>
      <c r="F283" s="9"/>
      <c r="G283" s="9"/>
      <c r="H283" s="9"/>
      <c r="I283" s="9"/>
      <c r="J283" s="9"/>
      <c r="K283" s="9"/>
      <c r="L283" s="9"/>
      <c r="M283" s="9"/>
      <c r="N283" s="10" t="str">
        <f t="shared" si="52"/>
        <v/>
      </c>
      <c r="O283" s="11" t="str">
        <f t="shared" si="53"/>
        <v>1</v>
      </c>
      <c r="P283" s="10" t="str">
        <f t="shared" si="54"/>
        <v/>
      </c>
      <c r="Q283" s="38" t="str">
        <f t="shared" si="55"/>
        <v/>
      </c>
      <c r="R283" s="48"/>
      <c r="S283" s="48"/>
      <c r="T283" s="48"/>
      <c r="U283" s="48"/>
      <c r="V283" s="12"/>
      <c r="W283" s="1" t="str">
        <f t="shared" si="56"/>
        <v>1</v>
      </c>
      <c r="AC283" s="103"/>
    </row>
    <row r="284" spans="1:29" ht="35.25" customHeight="1">
      <c r="A284" s="329"/>
      <c r="B284" s="337"/>
      <c r="C284" s="106" t="s">
        <v>1436</v>
      </c>
      <c r="D284" s="41" t="s">
        <v>694</v>
      </c>
      <c r="E284" s="39">
        <f t="shared" si="51"/>
        <v>0</v>
      </c>
      <c r="F284" s="9"/>
      <c r="G284" s="9"/>
      <c r="H284" s="9"/>
      <c r="I284" s="9"/>
      <c r="J284" s="9"/>
      <c r="K284" s="9"/>
      <c r="L284" s="9"/>
      <c r="M284" s="9"/>
      <c r="N284" s="10" t="str">
        <f t="shared" si="52"/>
        <v/>
      </c>
      <c r="O284" s="11" t="str">
        <f t="shared" si="53"/>
        <v>1</v>
      </c>
      <c r="P284" s="10" t="str">
        <f t="shared" si="54"/>
        <v/>
      </c>
      <c r="Q284" s="38" t="str">
        <f t="shared" si="55"/>
        <v/>
      </c>
      <c r="R284" s="48"/>
      <c r="S284" s="48"/>
      <c r="T284" s="48"/>
      <c r="U284" s="48"/>
      <c r="V284" s="12"/>
      <c r="W284" s="1" t="str">
        <f t="shared" si="56"/>
        <v>1</v>
      </c>
      <c r="AC284" s="103"/>
    </row>
    <row r="285" spans="1:29" ht="32.25" customHeight="1">
      <c r="A285" s="329"/>
      <c r="B285" s="337"/>
      <c r="C285" s="106" t="s">
        <v>1437</v>
      </c>
      <c r="D285" s="41" t="s">
        <v>120</v>
      </c>
      <c r="E285" s="39">
        <f t="shared" si="51"/>
        <v>0</v>
      </c>
      <c r="F285" s="9"/>
      <c r="G285" s="9"/>
      <c r="H285" s="9"/>
      <c r="I285" s="9"/>
      <c r="J285" s="9"/>
      <c r="K285" s="9"/>
      <c r="L285" s="9"/>
      <c r="M285" s="9"/>
      <c r="N285" s="10" t="str">
        <f t="shared" si="52"/>
        <v/>
      </c>
      <c r="O285" s="11" t="str">
        <f t="shared" si="53"/>
        <v>1</v>
      </c>
      <c r="P285" s="10" t="str">
        <f t="shared" si="54"/>
        <v/>
      </c>
      <c r="Q285" s="38" t="str">
        <f t="shared" si="55"/>
        <v/>
      </c>
      <c r="R285" s="48"/>
      <c r="S285" s="48"/>
      <c r="T285" s="48"/>
      <c r="U285" s="48"/>
      <c r="V285" s="12"/>
      <c r="W285" s="1" t="str">
        <f t="shared" si="56"/>
        <v>1</v>
      </c>
      <c r="AC285" s="103"/>
    </row>
    <row r="286" spans="1:29" ht="23.25" customHeight="1">
      <c r="A286" s="329"/>
      <c r="B286" s="337"/>
      <c r="C286" s="106" t="s">
        <v>1438</v>
      </c>
      <c r="D286" s="135" t="s">
        <v>121</v>
      </c>
      <c r="E286" s="39">
        <f t="shared" si="51"/>
        <v>0</v>
      </c>
      <c r="F286" s="9"/>
      <c r="G286" s="9"/>
      <c r="H286" s="9"/>
      <c r="I286" s="9"/>
      <c r="J286" s="9"/>
      <c r="K286" s="9"/>
      <c r="L286" s="9"/>
      <c r="M286" s="9"/>
      <c r="N286" s="10" t="str">
        <f t="shared" si="52"/>
        <v/>
      </c>
      <c r="O286" s="11" t="str">
        <f t="shared" si="53"/>
        <v>1</v>
      </c>
      <c r="P286" s="10" t="str">
        <f t="shared" si="54"/>
        <v/>
      </c>
      <c r="Q286" s="38" t="str">
        <f t="shared" si="55"/>
        <v/>
      </c>
      <c r="R286" s="48"/>
      <c r="S286" s="48"/>
      <c r="T286" s="48"/>
      <c r="U286" s="48"/>
      <c r="V286" s="12"/>
      <c r="W286" s="1" t="str">
        <f t="shared" si="56"/>
        <v>1</v>
      </c>
      <c r="AC286" s="103"/>
    </row>
    <row r="287" spans="1:29" ht="47.25" customHeight="1">
      <c r="A287" s="329"/>
      <c r="B287" s="337"/>
      <c r="C287" s="106" t="s">
        <v>1439</v>
      </c>
      <c r="D287" s="41" t="s">
        <v>696</v>
      </c>
      <c r="E287" s="39">
        <f t="shared" si="51"/>
        <v>0</v>
      </c>
      <c r="F287" s="9"/>
      <c r="G287" s="9"/>
      <c r="H287" s="9"/>
      <c r="I287" s="9"/>
      <c r="J287" s="9"/>
      <c r="K287" s="9"/>
      <c r="L287" s="9"/>
      <c r="M287" s="9"/>
      <c r="N287" s="10" t="str">
        <f t="shared" si="52"/>
        <v/>
      </c>
      <c r="O287" s="11" t="str">
        <f t="shared" si="53"/>
        <v>1</v>
      </c>
      <c r="P287" s="10" t="str">
        <f t="shared" si="54"/>
        <v/>
      </c>
      <c r="Q287" s="38" t="str">
        <f t="shared" si="55"/>
        <v/>
      </c>
      <c r="R287" s="48"/>
      <c r="S287" s="48"/>
      <c r="T287" s="48"/>
      <c r="U287" s="48"/>
      <c r="V287" s="12"/>
      <c r="W287" s="1" t="str">
        <f t="shared" si="56"/>
        <v>1</v>
      </c>
      <c r="AC287" s="103"/>
    </row>
    <row r="288" spans="1:29" ht="33" customHeight="1">
      <c r="A288" s="329"/>
      <c r="B288" s="337"/>
      <c r="C288" s="106" t="s">
        <v>1440</v>
      </c>
      <c r="D288" s="41" t="s">
        <v>123</v>
      </c>
      <c r="E288" s="39">
        <f t="shared" si="51"/>
        <v>0</v>
      </c>
      <c r="F288" s="9"/>
      <c r="G288" s="9"/>
      <c r="H288" s="9"/>
      <c r="I288" s="9"/>
      <c r="J288" s="9"/>
      <c r="K288" s="9"/>
      <c r="L288" s="9"/>
      <c r="M288" s="9"/>
      <c r="N288" s="10" t="str">
        <f t="shared" si="52"/>
        <v/>
      </c>
      <c r="O288" s="11" t="str">
        <f t="shared" si="53"/>
        <v>1</v>
      </c>
      <c r="P288" s="10" t="str">
        <f t="shared" si="54"/>
        <v/>
      </c>
      <c r="Q288" s="38" t="str">
        <f t="shared" si="55"/>
        <v/>
      </c>
      <c r="R288" s="48"/>
      <c r="S288" s="48"/>
      <c r="T288" s="48"/>
      <c r="U288" s="48"/>
      <c r="V288" s="12"/>
      <c r="W288" s="1" t="str">
        <f t="shared" si="56"/>
        <v>1</v>
      </c>
      <c r="AC288" s="103"/>
    </row>
    <row r="289" spans="1:29" ht="49.5" customHeight="1">
      <c r="A289" s="329"/>
      <c r="B289" s="337"/>
      <c r="C289" s="106" t="s">
        <v>1441</v>
      </c>
      <c r="D289" s="41" t="s">
        <v>124</v>
      </c>
      <c r="E289" s="39">
        <f t="shared" si="51"/>
        <v>0</v>
      </c>
      <c r="F289" s="9"/>
      <c r="G289" s="9"/>
      <c r="H289" s="9"/>
      <c r="I289" s="9"/>
      <c r="J289" s="9"/>
      <c r="K289" s="9"/>
      <c r="L289" s="9"/>
      <c r="M289" s="9"/>
      <c r="N289" s="10" t="str">
        <f t="shared" si="52"/>
        <v/>
      </c>
      <c r="O289" s="11" t="str">
        <f t="shared" si="53"/>
        <v>1</v>
      </c>
      <c r="P289" s="10" t="str">
        <f t="shared" si="54"/>
        <v/>
      </c>
      <c r="Q289" s="38" t="str">
        <f t="shared" si="55"/>
        <v/>
      </c>
      <c r="R289" s="48"/>
      <c r="S289" s="48"/>
      <c r="T289" s="48"/>
      <c r="U289" s="48"/>
      <c r="V289" s="12"/>
      <c r="W289" s="1" t="str">
        <f t="shared" si="56"/>
        <v>1</v>
      </c>
      <c r="AC289" s="103"/>
    </row>
    <row r="290" spans="1:29" ht="35.25" customHeight="1">
      <c r="A290" s="329"/>
      <c r="B290" s="337"/>
      <c r="C290" s="106" t="s">
        <v>1442</v>
      </c>
      <c r="D290" s="41" t="s">
        <v>125</v>
      </c>
      <c r="E290" s="39">
        <f t="shared" si="51"/>
        <v>0</v>
      </c>
      <c r="F290" s="9"/>
      <c r="G290" s="9"/>
      <c r="H290" s="9"/>
      <c r="I290" s="9"/>
      <c r="J290" s="9"/>
      <c r="K290" s="9"/>
      <c r="L290" s="9"/>
      <c r="M290" s="9"/>
      <c r="N290" s="10" t="str">
        <f t="shared" si="52"/>
        <v/>
      </c>
      <c r="O290" s="11" t="str">
        <f t="shared" si="53"/>
        <v>1</v>
      </c>
      <c r="P290" s="10" t="str">
        <f t="shared" si="54"/>
        <v/>
      </c>
      <c r="Q290" s="38" t="str">
        <f t="shared" si="55"/>
        <v/>
      </c>
      <c r="R290" s="48"/>
      <c r="S290" s="48"/>
      <c r="T290" s="48"/>
      <c r="U290" s="48"/>
      <c r="V290" s="12"/>
      <c r="W290" s="1" t="str">
        <f t="shared" si="56"/>
        <v>1</v>
      </c>
      <c r="AC290" s="103"/>
    </row>
    <row r="291" spans="1:29" ht="45" customHeight="1">
      <c r="A291" s="329"/>
      <c r="B291" s="337"/>
      <c r="C291" s="106" t="s">
        <v>1443</v>
      </c>
      <c r="D291" s="41" t="s">
        <v>619</v>
      </c>
      <c r="E291" s="39">
        <f t="shared" si="51"/>
        <v>0</v>
      </c>
      <c r="F291" s="9"/>
      <c r="G291" s="9"/>
      <c r="H291" s="9"/>
      <c r="I291" s="9"/>
      <c r="J291" s="9"/>
      <c r="K291" s="9"/>
      <c r="L291" s="9"/>
      <c r="M291" s="9"/>
      <c r="N291" s="10" t="str">
        <f t="shared" si="52"/>
        <v/>
      </c>
      <c r="O291" s="11" t="str">
        <f t="shared" si="53"/>
        <v>1</v>
      </c>
      <c r="P291" s="10" t="str">
        <f t="shared" si="54"/>
        <v/>
      </c>
      <c r="Q291" s="38" t="str">
        <f t="shared" si="55"/>
        <v/>
      </c>
      <c r="R291" s="48"/>
      <c r="S291" s="48"/>
      <c r="T291" s="48"/>
      <c r="U291" s="48"/>
      <c r="V291" s="12"/>
      <c r="W291" s="1" t="str">
        <f t="shared" si="56"/>
        <v>1</v>
      </c>
      <c r="AC291" s="103"/>
    </row>
    <row r="292" spans="1:29" ht="58.5" customHeight="1">
      <c r="A292" s="329"/>
      <c r="B292" s="337"/>
      <c r="C292" s="109" t="s">
        <v>1444</v>
      </c>
      <c r="D292" s="107" t="s">
        <v>8</v>
      </c>
      <c r="E292" s="39">
        <f t="shared" si="51"/>
        <v>0</v>
      </c>
      <c r="F292" s="9"/>
      <c r="G292" s="9"/>
      <c r="H292" s="9"/>
      <c r="I292" s="9"/>
      <c r="J292" s="9"/>
      <c r="K292" s="9"/>
      <c r="L292" s="9"/>
      <c r="M292" s="9"/>
      <c r="N292" s="10" t="str">
        <f t="shared" si="52"/>
        <v/>
      </c>
      <c r="O292" s="11" t="str">
        <f t="shared" si="53"/>
        <v>1</v>
      </c>
      <c r="P292" s="10" t="str">
        <f t="shared" si="54"/>
        <v/>
      </c>
      <c r="Q292" s="38" t="str">
        <f t="shared" si="55"/>
        <v/>
      </c>
      <c r="R292" s="48"/>
      <c r="S292" s="48"/>
      <c r="T292" s="48"/>
      <c r="U292" s="48"/>
      <c r="V292" s="12"/>
      <c r="W292" s="1" t="str">
        <f t="shared" si="56"/>
        <v>1</v>
      </c>
      <c r="AC292" s="103"/>
    </row>
    <row r="293" spans="1:29" ht="56.25" customHeight="1">
      <c r="A293" s="329"/>
      <c r="B293" s="337"/>
      <c r="C293" s="106" t="s">
        <v>1445</v>
      </c>
      <c r="D293" s="41" t="s">
        <v>697</v>
      </c>
      <c r="E293" s="39">
        <f t="shared" si="51"/>
        <v>0</v>
      </c>
      <c r="F293" s="9"/>
      <c r="G293" s="9"/>
      <c r="H293" s="9"/>
      <c r="I293" s="9"/>
      <c r="J293" s="9"/>
      <c r="K293" s="9"/>
      <c r="L293" s="9"/>
      <c r="M293" s="9"/>
      <c r="N293" s="10" t="str">
        <f t="shared" si="52"/>
        <v/>
      </c>
      <c r="O293" s="11" t="str">
        <f t="shared" si="53"/>
        <v>1</v>
      </c>
      <c r="P293" s="10" t="str">
        <f t="shared" si="54"/>
        <v/>
      </c>
      <c r="Q293" s="38" t="str">
        <f t="shared" si="55"/>
        <v/>
      </c>
      <c r="R293" s="48"/>
      <c r="S293" s="48"/>
      <c r="T293" s="48"/>
      <c r="U293" s="48"/>
      <c r="V293" s="12"/>
      <c r="W293" s="1" t="str">
        <f t="shared" si="56"/>
        <v>1</v>
      </c>
      <c r="AC293" s="103"/>
    </row>
    <row r="294" spans="1:29" ht="36" customHeight="1">
      <c r="A294" s="329"/>
      <c r="B294" s="337"/>
      <c r="C294" s="109" t="s">
        <v>1446</v>
      </c>
      <c r="D294" s="107" t="s">
        <v>76</v>
      </c>
      <c r="E294" s="39">
        <f t="shared" si="51"/>
        <v>0</v>
      </c>
      <c r="F294" s="9"/>
      <c r="G294" s="9"/>
      <c r="H294" s="9"/>
      <c r="I294" s="9"/>
      <c r="J294" s="9"/>
      <c r="K294" s="9"/>
      <c r="L294" s="9"/>
      <c r="M294" s="9"/>
      <c r="N294" s="10" t="str">
        <f t="shared" si="52"/>
        <v/>
      </c>
      <c r="O294" s="11" t="str">
        <f t="shared" si="53"/>
        <v>1</v>
      </c>
      <c r="P294" s="10" t="str">
        <f t="shared" si="54"/>
        <v/>
      </c>
      <c r="Q294" s="38" t="str">
        <f t="shared" si="55"/>
        <v/>
      </c>
      <c r="R294" s="48"/>
      <c r="S294" s="48"/>
      <c r="T294" s="48"/>
      <c r="U294" s="48"/>
      <c r="V294" s="12"/>
      <c r="W294" s="1" t="str">
        <f t="shared" si="56"/>
        <v>1</v>
      </c>
      <c r="AC294" s="103"/>
    </row>
    <row r="295" spans="1:29" ht="37.5" customHeight="1">
      <c r="A295" s="329"/>
      <c r="B295" s="337"/>
      <c r="C295" s="106" t="s">
        <v>1447</v>
      </c>
      <c r="D295" s="41" t="s">
        <v>78</v>
      </c>
      <c r="E295" s="39">
        <f t="shared" si="51"/>
        <v>0</v>
      </c>
      <c r="F295" s="9"/>
      <c r="G295" s="9"/>
      <c r="H295" s="9"/>
      <c r="I295" s="9"/>
      <c r="J295" s="9"/>
      <c r="K295" s="9"/>
      <c r="L295" s="9"/>
      <c r="M295" s="9"/>
      <c r="N295" s="10" t="str">
        <f t="shared" si="52"/>
        <v/>
      </c>
      <c r="O295" s="11" t="str">
        <f t="shared" si="53"/>
        <v>1</v>
      </c>
      <c r="P295" s="10" t="str">
        <f t="shared" si="54"/>
        <v/>
      </c>
      <c r="Q295" s="38" t="str">
        <f t="shared" si="55"/>
        <v/>
      </c>
      <c r="R295" s="48"/>
      <c r="S295" s="48"/>
      <c r="T295" s="48"/>
      <c r="U295" s="48"/>
      <c r="V295" s="12"/>
      <c r="W295" s="1" t="str">
        <f t="shared" si="56"/>
        <v>1</v>
      </c>
      <c r="AC295" s="103"/>
    </row>
    <row r="296" spans="1:29" ht="56.25" customHeight="1">
      <c r="A296" s="329"/>
      <c r="B296" s="337"/>
      <c r="C296" s="109" t="s">
        <v>1448</v>
      </c>
      <c r="D296" s="107" t="s">
        <v>75</v>
      </c>
      <c r="E296" s="39">
        <f t="shared" si="51"/>
        <v>0</v>
      </c>
      <c r="F296" s="9"/>
      <c r="G296" s="9"/>
      <c r="H296" s="9"/>
      <c r="I296" s="9"/>
      <c r="J296" s="9"/>
      <c r="K296" s="9"/>
      <c r="L296" s="9"/>
      <c r="M296" s="9"/>
      <c r="N296" s="10" t="str">
        <f t="shared" si="52"/>
        <v/>
      </c>
      <c r="O296" s="11" t="str">
        <f t="shared" si="53"/>
        <v>1</v>
      </c>
      <c r="P296" s="10" t="str">
        <f t="shared" si="54"/>
        <v/>
      </c>
      <c r="Q296" s="38" t="str">
        <f t="shared" si="55"/>
        <v/>
      </c>
      <c r="R296" s="48"/>
      <c r="S296" s="48"/>
      <c r="T296" s="48"/>
      <c r="U296" s="48"/>
      <c r="V296" s="12"/>
      <c r="W296" s="1" t="str">
        <f t="shared" si="56"/>
        <v>1</v>
      </c>
      <c r="AC296" s="103"/>
    </row>
    <row r="297" spans="1:29" ht="36" customHeight="1">
      <c r="A297" s="329"/>
      <c r="B297" s="337"/>
      <c r="C297" s="106" t="s">
        <v>1449</v>
      </c>
      <c r="D297" s="41" t="s">
        <v>511</v>
      </c>
      <c r="E297" s="39">
        <f t="shared" si="51"/>
        <v>0</v>
      </c>
      <c r="F297" s="9"/>
      <c r="G297" s="9"/>
      <c r="H297" s="9"/>
      <c r="I297" s="9"/>
      <c r="J297" s="9"/>
      <c r="K297" s="9"/>
      <c r="L297" s="9"/>
      <c r="M297" s="9"/>
      <c r="N297" s="10" t="str">
        <f t="shared" si="52"/>
        <v/>
      </c>
      <c r="O297" s="11" t="str">
        <f t="shared" si="53"/>
        <v>1</v>
      </c>
      <c r="P297" s="10" t="str">
        <f t="shared" si="54"/>
        <v/>
      </c>
      <c r="Q297" s="38" t="str">
        <f t="shared" si="55"/>
        <v/>
      </c>
      <c r="R297" s="48"/>
      <c r="S297" s="48"/>
      <c r="T297" s="48"/>
      <c r="U297" s="48"/>
      <c r="V297" s="12"/>
      <c r="W297" s="1" t="str">
        <f t="shared" si="56"/>
        <v>1</v>
      </c>
      <c r="AC297" s="103"/>
    </row>
    <row r="298" spans="1:29" ht="35.25" customHeight="1">
      <c r="A298" s="329"/>
      <c r="B298" s="337"/>
      <c r="C298" s="106" t="s">
        <v>1450</v>
      </c>
      <c r="D298" s="41" t="s">
        <v>79</v>
      </c>
      <c r="E298" s="39">
        <f t="shared" si="51"/>
        <v>0</v>
      </c>
      <c r="F298" s="9"/>
      <c r="G298" s="9"/>
      <c r="H298" s="9"/>
      <c r="I298" s="9"/>
      <c r="J298" s="9"/>
      <c r="K298" s="9"/>
      <c r="L298" s="9"/>
      <c r="M298" s="9"/>
      <c r="N298" s="10" t="str">
        <f t="shared" si="52"/>
        <v/>
      </c>
      <c r="O298" s="11" t="str">
        <f t="shared" si="53"/>
        <v>1</v>
      </c>
      <c r="P298" s="10" t="str">
        <f t="shared" si="54"/>
        <v/>
      </c>
      <c r="Q298" s="38" t="str">
        <f t="shared" si="55"/>
        <v/>
      </c>
      <c r="R298" s="48"/>
      <c r="S298" s="48"/>
      <c r="T298" s="48"/>
      <c r="U298" s="48"/>
      <c r="V298" s="12"/>
      <c r="W298" s="1" t="str">
        <f t="shared" si="56"/>
        <v>1</v>
      </c>
      <c r="AC298" s="103"/>
    </row>
    <row r="299" spans="1:29" ht="56.25" customHeight="1">
      <c r="A299" s="329"/>
      <c r="B299" s="337"/>
      <c r="C299" s="109" t="s">
        <v>1451</v>
      </c>
      <c r="D299" s="148" t="s">
        <v>513</v>
      </c>
      <c r="E299" s="39">
        <f t="shared" si="51"/>
        <v>0</v>
      </c>
      <c r="F299" s="9"/>
      <c r="G299" s="9"/>
      <c r="H299" s="9"/>
      <c r="I299" s="9"/>
      <c r="J299" s="9"/>
      <c r="K299" s="9"/>
      <c r="L299" s="9"/>
      <c r="M299" s="9"/>
      <c r="N299" s="10" t="str">
        <f t="shared" si="52"/>
        <v/>
      </c>
      <c r="O299" s="11" t="str">
        <f t="shared" si="53"/>
        <v>1</v>
      </c>
      <c r="P299" s="10" t="str">
        <f t="shared" si="54"/>
        <v/>
      </c>
      <c r="Q299" s="38" t="str">
        <f t="shared" si="55"/>
        <v/>
      </c>
      <c r="R299" s="48"/>
      <c r="S299" s="48"/>
      <c r="T299" s="48"/>
      <c r="U299" s="48"/>
      <c r="V299" s="12"/>
      <c r="W299" s="1" t="str">
        <f t="shared" si="56"/>
        <v>1</v>
      </c>
      <c r="AC299" s="103"/>
    </row>
    <row r="300" spans="1:29" ht="35.25" customHeight="1">
      <c r="A300" s="329"/>
      <c r="B300" s="337"/>
      <c r="C300" s="106" t="s">
        <v>1452</v>
      </c>
      <c r="D300" s="41" t="s">
        <v>698</v>
      </c>
      <c r="E300" s="39">
        <f t="shared" si="51"/>
        <v>0</v>
      </c>
      <c r="F300" s="9"/>
      <c r="G300" s="9"/>
      <c r="H300" s="9"/>
      <c r="I300" s="9"/>
      <c r="J300" s="9"/>
      <c r="K300" s="9"/>
      <c r="L300" s="9"/>
      <c r="M300" s="9"/>
      <c r="N300" s="10" t="str">
        <f t="shared" si="52"/>
        <v/>
      </c>
      <c r="O300" s="11" t="str">
        <f t="shared" si="53"/>
        <v>1</v>
      </c>
      <c r="P300" s="10" t="str">
        <f t="shared" si="54"/>
        <v/>
      </c>
      <c r="Q300" s="38" t="str">
        <f t="shared" si="55"/>
        <v/>
      </c>
      <c r="R300" s="48"/>
      <c r="S300" s="48"/>
      <c r="T300" s="48"/>
      <c r="U300" s="48"/>
      <c r="V300" s="12"/>
      <c r="W300" s="1" t="str">
        <f t="shared" si="56"/>
        <v>1</v>
      </c>
      <c r="AC300" s="103"/>
    </row>
    <row r="301" spans="1:29" ht="49.5" customHeight="1">
      <c r="A301" s="329"/>
      <c r="B301" s="337"/>
      <c r="C301" s="106" t="s">
        <v>1453</v>
      </c>
      <c r="D301" s="41" t="s">
        <v>514</v>
      </c>
      <c r="E301" s="39">
        <f t="shared" si="51"/>
        <v>0</v>
      </c>
      <c r="F301" s="9"/>
      <c r="G301" s="9"/>
      <c r="H301" s="9"/>
      <c r="I301" s="9"/>
      <c r="J301" s="9"/>
      <c r="K301" s="9"/>
      <c r="L301" s="9"/>
      <c r="M301" s="9"/>
      <c r="N301" s="10" t="str">
        <f t="shared" si="52"/>
        <v/>
      </c>
      <c r="O301" s="11" t="str">
        <f t="shared" si="53"/>
        <v>1</v>
      </c>
      <c r="P301" s="10" t="str">
        <f t="shared" si="54"/>
        <v/>
      </c>
      <c r="Q301" s="38" t="str">
        <f t="shared" si="55"/>
        <v/>
      </c>
      <c r="R301" s="48"/>
      <c r="S301" s="48"/>
      <c r="T301" s="48"/>
      <c r="U301" s="48"/>
      <c r="V301" s="12"/>
      <c r="W301" s="1" t="str">
        <f t="shared" si="56"/>
        <v>1</v>
      </c>
      <c r="AC301" s="103"/>
    </row>
    <row r="302" spans="1:29" ht="48.75" customHeight="1">
      <c r="A302" s="329"/>
      <c r="B302" s="337"/>
      <c r="C302" s="106" t="s">
        <v>1454</v>
      </c>
      <c r="D302" s="41" t="s">
        <v>93</v>
      </c>
      <c r="E302" s="39">
        <f t="shared" si="51"/>
        <v>0</v>
      </c>
      <c r="F302" s="9"/>
      <c r="G302" s="9"/>
      <c r="H302" s="9"/>
      <c r="I302" s="9"/>
      <c r="J302" s="9"/>
      <c r="K302" s="9"/>
      <c r="L302" s="9"/>
      <c r="M302" s="9"/>
      <c r="N302" s="10" t="str">
        <f t="shared" si="52"/>
        <v/>
      </c>
      <c r="O302" s="11" t="str">
        <f t="shared" si="53"/>
        <v>1</v>
      </c>
      <c r="P302" s="10" t="str">
        <f t="shared" si="54"/>
        <v/>
      </c>
      <c r="Q302" s="38" t="str">
        <f t="shared" si="55"/>
        <v/>
      </c>
      <c r="R302" s="48"/>
      <c r="S302" s="48"/>
      <c r="T302" s="48"/>
      <c r="U302" s="48"/>
      <c r="V302" s="12"/>
      <c r="W302" s="1" t="str">
        <f t="shared" si="56"/>
        <v>1</v>
      </c>
      <c r="AC302" s="103"/>
    </row>
    <row r="303" spans="1:29" ht="45.75" customHeight="1">
      <c r="A303" s="329"/>
      <c r="B303" s="337"/>
      <c r="C303" s="106" t="s">
        <v>1455</v>
      </c>
      <c r="D303" s="41" t="s">
        <v>21</v>
      </c>
      <c r="E303" s="39">
        <f t="shared" si="51"/>
        <v>0</v>
      </c>
      <c r="F303" s="9"/>
      <c r="G303" s="9"/>
      <c r="H303" s="9"/>
      <c r="I303" s="9"/>
      <c r="J303" s="9"/>
      <c r="K303" s="9"/>
      <c r="L303" s="9"/>
      <c r="M303" s="9"/>
      <c r="N303" s="10" t="str">
        <f t="shared" si="52"/>
        <v/>
      </c>
      <c r="O303" s="11" t="str">
        <f t="shared" si="53"/>
        <v>1</v>
      </c>
      <c r="P303" s="10" t="str">
        <f t="shared" si="54"/>
        <v/>
      </c>
      <c r="Q303" s="38" t="str">
        <f t="shared" si="55"/>
        <v/>
      </c>
      <c r="R303" s="48"/>
      <c r="S303" s="48"/>
      <c r="T303" s="48"/>
      <c r="U303" s="48"/>
      <c r="V303" s="12"/>
      <c r="W303" s="1" t="str">
        <f t="shared" si="56"/>
        <v>1</v>
      </c>
      <c r="AC303" s="103"/>
    </row>
    <row r="304" spans="1:29" ht="48" customHeight="1">
      <c r="A304" s="329"/>
      <c r="B304" s="337"/>
      <c r="C304" s="106" t="s">
        <v>1456</v>
      </c>
      <c r="D304" s="41" t="s">
        <v>631</v>
      </c>
      <c r="E304" s="39">
        <f t="shared" si="51"/>
        <v>0</v>
      </c>
      <c r="F304" s="9"/>
      <c r="G304" s="9"/>
      <c r="H304" s="9"/>
      <c r="I304" s="9"/>
      <c r="J304" s="9"/>
      <c r="K304" s="9"/>
      <c r="L304" s="9"/>
      <c r="M304" s="9"/>
      <c r="N304" s="10" t="str">
        <f t="shared" si="52"/>
        <v/>
      </c>
      <c r="O304" s="11" t="str">
        <f t="shared" si="53"/>
        <v>1</v>
      </c>
      <c r="P304" s="10" t="str">
        <f t="shared" si="54"/>
        <v/>
      </c>
      <c r="Q304" s="38" t="str">
        <f t="shared" si="55"/>
        <v/>
      </c>
      <c r="R304" s="48"/>
      <c r="S304" s="48"/>
      <c r="T304" s="48"/>
      <c r="U304" s="48"/>
      <c r="V304" s="12"/>
      <c r="W304" s="1" t="str">
        <f t="shared" si="56"/>
        <v>1</v>
      </c>
      <c r="AC304" s="103"/>
    </row>
    <row r="305" spans="1:29" ht="35.25" customHeight="1">
      <c r="A305" s="329"/>
      <c r="B305" s="337"/>
      <c r="C305" s="106" t="s">
        <v>1457</v>
      </c>
      <c r="D305" s="41" t="s">
        <v>57</v>
      </c>
      <c r="E305" s="39">
        <f t="shared" si="51"/>
        <v>0</v>
      </c>
      <c r="F305" s="9"/>
      <c r="G305" s="9"/>
      <c r="H305" s="9"/>
      <c r="I305" s="9"/>
      <c r="J305" s="9"/>
      <c r="K305" s="9"/>
      <c r="L305" s="9"/>
      <c r="M305" s="9"/>
      <c r="N305" s="10" t="str">
        <f t="shared" si="52"/>
        <v/>
      </c>
      <c r="O305" s="11" t="str">
        <f t="shared" si="53"/>
        <v>1</v>
      </c>
      <c r="P305" s="10" t="str">
        <f t="shared" si="54"/>
        <v/>
      </c>
      <c r="Q305" s="38" t="str">
        <f t="shared" si="55"/>
        <v/>
      </c>
      <c r="R305" s="48"/>
      <c r="S305" s="48"/>
      <c r="T305" s="48"/>
      <c r="U305" s="48"/>
      <c r="V305" s="12"/>
      <c r="W305" s="1" t="str">
        <f t="shared" si="56"/>
        <v>1</v>
      </c>
      <c r="AC305" s="103"/>
    </row>
    <row r="306" spans="1:29" ht="49.5" customHeight="1">
      <c r="A306" s="329"/>
      <c r="B306" s="337"/>
      <c r="C306" s="109" t="s">
        <v>1458</v>
      </c>
      <c r="D306" s="148" t="s">
        <v>515</v>
      </c>
      <c r="E306" s="39">
        <f t="shared" si="51"/>
        <v>0</v>
      </c>
      <c r="F306" s="9"/>
      <c r="G306" s="9"/>
      <c r="H306" s="9"/>
      <c r="I306" s="9"/>
      <c r="J306" s="9"/>
      <c r="K306" s="9"/>
      <c r="L306" s="9"/>
      <c r="M306" s="9"/>
      <c r="N306" s="10" t="str">
        <f t="shared" si="52"/>
        <v/>
      </c>
      <c r="O306" s="11" t="str">
        <f t="shared" si="53"/>
        <v>1</v>
      </c>
      <c r="P306" s="10" t="str">
        <f t="shared" si="54"/>
        <v/>
      </c>
      <c r="Q306" s="38" t="str">
        <f t="shared" si="55"/>
        <v/>
      </c>
      <c r="R306" s="48"/>
      <c r="S306" s="48"/>
      <c r="T306" s="48"/>
      <c r="U306" s="48"/>
      <c r="V306" s="12"/>
      <c r="W306" s="1" t="str">
        <f t="shared" si="56"/>
        <v>1</v>
      </c>
      <c r="AC306" s="103"/>
    </row>
    <row r="307" spans="1:29" ht="33.75" customHeight="1">
      <c r="A307" s="329"/>
      <c r="B307" s="337"/>
      <c r="C307" s="109" t="s">
        <v>1459</v>
      </c>
      <c r="D307" s="148" t="s">
        <v>624</v>
      </c>
      <c r="E307" s="39">
        <f t="shared" si="51"/>
        <v>0</v>
      </c>
      <c r="F307" s="9"/>
      <c r="G307" s="9"/>
      <c r="H307" s="9"/>
      <c r="I307" s="9"/>
      <c r="J307" s="9"/>
      <c r="K307" s="9"/>
      <c r="L307" s="9"/>
      <c r="M307" s="9"/>
      <c r="N307" s="10" t="str">
        <f t="shared" si="52"/>
        <v/>
      </c>
      <c r="O307" s="11" t="str">
        <f t="shared" si="53"/>
        <v>1</v>
      </c>
      <c r="P307" s="10" t="str">
        <f t="shared" si="54"/>
        <v/>
      </c>
      <c r="Q307" s="38" t="str">
        <f t="shared" si="55"/>
        <v/>
      </c>
      <c r="R307" s="48"/>
      <c r="S307" s="48"/>
      <c r="T307" s="48"/>
      <c r="U307" s="48"/>
      <c r="V307" s="12"/>
      <c r="W307" s="1" t="str">
        <f t="shared" si="56"/>
        <v>1</v>
      </c>
      <c r="AC307" s="103"/>
    </row>
    <row r="308" spans="1:29" ht="46.5" customHeight="1">
      <c r="A308" s="329"/>
      <c r="B308" s="337"/>
      <c r="C308" s="106" t="s">
        <v>1460</v>
      </c>
      <c r="D308" s="41" t="s">
        <v>625</v>
      </c>
      <c r="E308" s="39">
        <f t="shared" si="51"/>
        <v>0</v>
      </c>
      <c r="F308" s="9"/>
      <c r="G308" s="9"/>
      <c r="H308" s="9"/>
      <c r="I308" s="9"/>
      <c r="J308" s="9"/>
      <c r="K308" s="9"/>
      <c r="L308" s="9"/>
      <c r="M308" s="9"/>
      <c r="N308" s="10" t="str">
        <f t="shared" si="52"/>
        <v/>
      </c>
      <c r="O308" s="11" t="str">
        <f t="shared" si="53"/>
        <v>1</v>
      </c>
      <c r="P308" s="10" t="str">
        <f t="shared" si="54"/>
        <v/>
      </c>
      <c r="Q308" s="38" t="str">
        <f t="shared" si="55"/>
        <v/>
      </c>
      <c r="R308" s="48"/>
      <c r="S308" s="48"/>
      <c r="T308" s="48"/>
      <c r="U308" s="48"/>
      <c r="V308" s="12"/>
      <c r="W308" s="1" t="str">
        <f t="shared" si="56"/>
        <v>1</v>
      </c>
      <c r="AC308" s="103"/>
    </row>
    <row r="309" spans="1:29" ht="33.75" customHeight="1">
      <c r="A309" s="329"/>
      <c r="B309" s="337"/>
      <c r="C309" s="106" t="s">
        <v>1461</v>
      </c>
      <c r="D309" s="41" t="s">
        <v>626</v>
      </c>
      <c r="E309" s="39">
        <f t="shared" si="51"/>
        <v>0</v>
      </c>
      <c r="F309" s="9"/>
      <c r="G309" s="9"/>
      <c r="H309" s="9"/>
      <c r="I309" s="9"/>
      <c r="J309" s="9"/>
      <c r="K309" s="9"/>
      <c r="L309" s="9"/>
      <c r="M309" s="9"/>
      <c r="N309" s="10" t="str">
        <f t="shared" si="52"/>
        <v/>
      </c>
      <c r="O309" s="11" t="str">
        <f t="shared" si="53"/>
        <v>1</v>
      </c>
      <c r="P309" s="10" t="str">
        <f t="shared" si="54"/>
        <v/>
      </c>
      <c r="Q309" s="38" t="str">
        <f t="shared" si="55"/>
        <v/>
      </c>
      <c r="R309" s="48"/>
      <c r="S309" s="48"/>
      <c r="T309" s="48"/>
      <c r="U309" s="48"/>
      <c r="V309" s="12"/>
      <c r="W309" s="1" t="str">
        <f t="shared" si="56"/>
        <v>1</v>
      </c>
      <c r="AC309" s="103"/>
    </row>
    <row r="310" spans="1:29" ht="60" customHeight="1">
      <c r="A310" s="329"/>
      <c r="B310" s="337"/>
      <c r="C310" s="106" t="s">
        <v>1462</v>
      </c>
      <c r="D310" s="41" t="s">
        <v>699</v>
      </c>
      <c r="E310" s="39">
        <f t="shared" si="51"/>
        <v>0</v>
      </c>
      <c r="F310" s="9"/>
      <c r="G310" s="9"/>
      <c r="H310" s="9"/>
      <c r="I310" s="9"/>
      <c r="J310" s="9"/>
      <c r="K310" s="9"/>
      <c r="L310" s="9"/>
      <c r="M310" s="9"/>
      <c r="N310" s="10" t="str">
        <f t="shared" si="52"/>
        <v/>
      </c>
      <c r="O310" s="11" t="str">
        <f t="shared" si="53"/>
        <v>1</v>
      </c>
      <c r="P310" s="10" t="str">
        <f t="shared" si="54"/>
        <v/>
      </c>
      <c r="Q310" s="38" t="str">
        <f t="shared" si="55"/>
        <v/>
      </c>
      <c r="R310" s="48"/>
      <c r="S310" s="48"/>
      <c r="T310" s="48"/>
      <c r="U310" s="48"/>
      <c r="V310" s="12"/>
      <c r="W310" s="1" t="str">
        <f t="shared" si="56"/>
        <v>1</v>
      </c>
      <c r="AC310" s="103"/>
    </row>
    <row r="311" spans="1:29" ht="59.25" customHeight="1">
      <c r="A311" s="329"/>
      <c r="B311" s="337"/>
      <c r="C311" s="109" t="s">
        <v>1463</v>
      </c>
      <c r="D311" s="107" t="s">
        <v>88</v>
      </c>
      <c r="E311" s="39">
        <f t="shared" si="51"/>
        <v>0</v>
      </c>
      <c r="F311" s="9"/>
      <c r="G311" s="9"/>
      <c r="H311" s="9"/>
      <c r="I311" s="9"/>
      <c r="J311" s="9"/>
      <c r="K311" s="9"/>
      <c r="L311" s="9"/>
      <c r="M311" s="9"/>
      <c r="N311" s="10" t="str">
        <f t="shared" si="52"/>
        <v/>
      </c>
      <c r="O311" s="11" t="str">
        <f t="shared" si="53"/>
        <v>1</v>
      </c>
      <c r="P311" s="10" t="str">
        <f t="shared" si="54"/>
        <v/>
      </c>
      <c r="Q311" s="38" t="str">
        <f t="shared" si="55"/>
        <v/>
      </c>
      <c r="R311" s="48"/>
      <c r="S311" s="48"/>
      <c r="T311" s="48"/>
      <c r="U311" s="48"/>
      <c r="V311" s="12"/>
      <c r="W311" s="1" t="str">
        <f t="shared" si="56"/>
        <v>1</v>
      </c>
      <c r="AC311" s="103"/>
    </row>
    <row r="312" spans="1:29" ht="31.5" customHeight="1">
      <c r="A312" s="329"/>
      <c r="B312" s="337"/>
      <c r="C312" s="106" t="s">
        <v>1464</v>
      </c>
      <c r="D312" s="41" t="s">
        <v>127</v>
      </c>
      <c r="E312" s="39">
        <f t="shared" si="51"/>
        <v>0</v>
      </c>
      <c r="F312" s="9"/>
      <c r="G312" s="9"/>
      <c r="H312" s="9"/>
      <c r="I312" s="9"/>
      <c r="J312" s="9"/>
      <c r="K312" s="9"/>
      <c r="L312" s="9"/>
      <c r="M312" s="9"/>
      <c r="N312" s="10" t="str">
        <f t="shared" si="52"/>
        <v/>
      </c>
      <c r="O312" s="11" t="str">
        <f t="shared" si="53"/>
        <v>1</v>
      </c>
      <c r="P312" s="10" t="str">
        <f t="shared" si="54"/>
        <v/>
      </c>
      <c r="Q312" s="38" t="str">
        <f t="shared" si="55"/>
        <v/>
      </c>
      <c r="R312" s="48"/>
      <c r="S312" s="48"/>
      <c r="T312" s="48"/>
      <c r="U312" s="48"/>
      <c r="V312" s="12"/>
      <c r="W312" s="1" t="str">
        <f t="shared" si="56"/>
        <v>1</v>
      </c>
      <c r="AC312" s="103"/>
    </row>
    <row r="313" spans="1:29" ht="60.75" customHeight="1">
      <c r="A313" s="329"/>
      <c r="B313" s="337"/>
      <c r="C313" s="106" t="s">
        <v>1465</v>
      </c>
      <c r="D313" s="41" t="s">
        <v>700</v>
      </c>
      <c r="E313" s="39">
        <f t="shared" si="51"/>
        <v>0</v>
      </c>
      <c r="F313" s="9"/>
      <c r="G313" s="9"/>
      <c r="H313" s="9"/>
      <c r="I313" s="9"/>
      <c r="J313" s="9"/>
      <c r="K313" s="9"/>
      <c r="L313" s="9"/>
      <c r="M313" s="9"/>
      <c r="N313" s="10" t="str">
        <f t="shared" si="52"/>
        <v/>
      </c>
      <c r="O313" s="11" t="str">
        <f t="shared" si="53"/>
        <v>1</v>
      </c>
      <c r="P313" s="10" t="str">
        <f t="shared" si="54"/>
        <v/>
      </c>
      <c r="Q313" s="38" t="str">
        <f t="shared" si="55"/>
        <v/>
      </c>
      <c r="R313" s="48"/>
      <c r="S313" s="48"/>
      <c r="T313" s="48"/>
      <c r="U313" s="48"/>
      <c r="V313" s="12"/>
      <c r="W313" s="1" t="str">
        <f t="shared" si="56"/>
        <v>1</v>
      </c>
      <c r="AC313" s="103"/>
    </row>
    <row r="314" spans="1:29" ht="61.5" customHeight="1">
      <c r="A314" s="329"/>
      <c r="B314" s="337"/>
      <c r="C314" s="106" t="s">
        <v>1466</v>
      </c>
      <c r="D314" s="41" t="s">
        <v>6</v>
      </c>
      <c r="E314" s="39">
        <f t="shared" si="51"/>
        <v>0</v>
      </c>
      <c r="F314" s="9"/>
      <c r="G314" s="9"/>
      <c r="H314" s="9"/>
      <c r="I314" s="9"/>
      <c r="J314" s="9"/>
      <c r="K314" s="9"/>
      <c r="L314" s="9"/>
      <c r="M314" s="9"/>
      <c r="N314" s="10" t="str">
        <f t="shared" si="52"/>
        <v/>
      </c>
      <c r="O314" s="11" t="str">
        <f t="shared" si="53"/>
        <v>1</v>
      </c>
      <c r="P314" s="10" t="str">
        <f t="shared" si="54"/>
        <v/>
      </c>
      <c r="Q314" s="38" t="str">
        <f t="shared" si="55"/>
        <v/>
      </c>
      <c r="R314" s="48"/>
      <c r="S314" s="48"/>
      <c r="T314" s="48"/>
      <c r="U314" s="48"/>
      <c r="V314" s="12"/>
      <c r="W314" s="1" t="str">
        <f t="shared" si="56"/>
        <v>1</v>
      </c>
      <c r="AC314" s="103"/>
    </row>
    <row r="315" spans="1:29" ht="33.75" customHeight="1">
      <c r="A315" s="329"/>
      <c r="B315" s="337"/>
      <c r="C315" s="109" t="s">
        <v>1467</v>
      </c>
      <c r="D315" s="145" t="s">
        <v>629</v>
      </c>
      <c r="E315" s="39">
        <f t="shared" si="51"/>
        <v>0</v>
      </c>
      <c r="F315" s="9"/>
      <c r="G315" s="9"/>
      <c r="H315" s="9"/>
      <c r="I315" s="9"/>
      <c r="J315" s="9"/>
      <c r="K315" s="9"/>
      <c r="L315" s="9"/>
      <c r="M315" s="9"/>
      <c r="N315" s="10" t="str">
        <f t="shared" si="52"/>
        <v/>
      </c>
      <c r="O315" s="11" t="str">
        <f t="shared" si="53"/>
        <v>1</v>
      </c>
      <c r="P315" s="10" t="str">
        <f t="shared" si="54"/>
        <v/>
      </c>
      <c r="Q315" s="38" t="str">
        <f t="shared" si="55"/>
        <v/>
      </c>
      <c r="R315" s="48"/>
      <c r="S315" s="48"/>
      <c r="T315" s="48"/>
      <c r="U315" s="48"/>
      <c r="V315" s="12"/>
      <c r="W315" s="1" t="str">
        <f t="shared" si="56"/>
        <v>1</v>
      </c>
      <c r="AC315" s="103"/>
    </row>
    <row r="316" spans="1:29" ht="46.5" customHeight="1">
      <c r="A316" s="329"/>
      <c r="B316" s="337"/>
      <c r="C316" s="106" t="s">
        <v>1468</v>
      </c>
      <c r="D316" s="41" t="s">
        <v>627</v>
      </c>
      <c r="E316" s="39">
        <f t="shared" si="51"/>
        <v>0</v>
      </c>
      <c r="F316" s="9"/>
      <c r="G316" s="9"/>
      <c r="H316" s="9"/>
      <c r="I316" s="9"/>
      <c r="J316" s="9"/>
      <c r="K316" s="9"/>
      <c r="L316" s="9"/>
      <c r="M316" s="9"/>
      <c r="N316" s="10" t="str">
        <f t="shared" si="52"/>
        <v/>
      </c>
      <c r="O316" s="11" t="str">
        <f t="shared" si="53"/>
        <v>1</v>
      </c>
      <c r="P316" s="10" t="str">
        <f t="shared" si="54"/>
        <v/>
      </c>
      <c r="Q316" s="38" t="str">
        <f t="shared" si="55"/>
        <v/>
      </c>
      <c r="R316" s="48"/>
      <c r="S316" s="48"/>
      <c r="T316" s="48"/>
      <c r="U316" s="48"/>
      <c r="V316" s="12"/>
      <c r="W316" s="1" t="str">
        <f t="shared" si="56"/>
        <v>1</v>
      </c>
      <c r="AC316" s="103"/>
    </row>
    <row r="317" spans="1:29" ht="44.25" customHeight="1">
      <c r="A317" s="329"/>
      <c r="B317" s="337"/>
      <c r="C317" s="106" t="s">
        <v>1469</v>
      </c>
      <c r="D317" s="41" t="s">
        <v>632</v>
      </c>
      <c r="E317" s="39">
        <f t="shared" si="51"/>
        <v>0</v>
      </c>
      <c r="F317" s="9"/>
      <c r="G317" s="9"/>
      <c r="H317" s="9"/>
      <c r="I317" s="9"/>
      <c r="J317" s="9"/>
      <c r="K317" s="9"/>
      <c r="L317" s="9"/>
      <c r="M317" s="9"/>
      <c r="N317" s="10" t="str">
        <f t="shared" si="52"/>
        <v/>
      </c>
      <c r="O317" s="11" t="str">
        <f t="shared" si="53"/>
        <v>1</v>
      </c>
      <c r="P317" s="10" t="str">
        <f t="shared" si="54"/>
        <v/>
      </c>
      <c r="Q317" s="38" t="str">
        <f t="shared" si="55"/>
        <v/>
      </c>
      <c r="R317" s="48"/>
      <c r="S317" s="48"/>
      <c r="T317" s="48"/>
      <c r="U317" s="48"/>
      <c r="V317" s="12"/>
      <c r="W317" s="1" t="str">
        <f t="shared" si="56"/>
        <v>1</v>
      </c>
      <c r="AC317" s="103"/>
    </row>
    <row r="318" spans="1:29" ht="32.25" customHeight="1">
      <c r="A318" s="329"/>
      <c r="B318" s="337"/>
      <c r="C318" s="106" t="s">
        <v>1470</v>
      </c>
      <c r="D318" s="41" t="s">
        <v>77</v>
      </c>
      <c r="E318" s="39">
        <f t="shared" si="51"/>
        <v>0</v>
      </c>
      <c r="F318" s="9"/>
      <c r="G318" s="9"/>
      <c r="H318" s="9"/>
      <c r="I318" s="9"/>
      <c r="J318" s="9"/>
      <c r="K318" s="9"/>
      <c r="L318" s="9"/>
      <c r="M318" s="9"/>
      <c r="N318" s="10" t="str">
        <f t="shared" si="52"/>
        <v/>
      </c>
      <c r="O318" s="11" t="str">
        <f t="shared" si="53"/>
        <v>1</v>
      </c>
      <c r="P318" s="10" t="str">
        <f t="shared" si="54"/>
        <v/>
      </c>
      <c r="Q318" s="38" t="str">
        <f t="shared" si="55"/>
        <v/>
      </c>
      <c r="R318" s="48"/>
      <c r="S318" s="48"/>
      <c r="T318" s="48"/>
      <c r="U318" s="48"/>
      <c r="V318" s="12"/>
      <c r="W318" s="1" t="str">
        <f t="shared" si="56"/>
        <v>1</v>
      </c>
      <c r="AC318" s="103"/>
    </row>
    <row r="319" spans="1:29" ht="33" customHeight="1">
      <c r="A319" s="329"/>
      <c r="B319" s="337"/>
      <c r="C319" s="106" t="s">
        <v>1471</v>
      </c>
      <c r="D319" s="41" t="s">
        <v>628</v>
      </c>
      <c r="E319" s="39">
        <f t="shared" si="51"/>
        <v>0</v>
      </c>
      <c r="F319" s="9"/>
      <c r="G319" s="9"/>
      <c r="H319" s="9"/>
      <c r="I319" s="9"/>
      <c r="J319" s="9"/>
      <c r="K319" s="9"/>
      <c r="L319" s="9"/>
      <c r="M319" s="9"/>
      <c r="N319" s="10" t="str">
        <f t="shared" si="52"/>
        <v/>
      </c>
      <c r="O319" s="11" t="str">
        <f t="shared" si="53"/>
        <v>1</v>
      </c>
      <c r="P319" s="10" t="str">
        <f t="shared" si="54"/>
        <v/>
      </c>
      <c r="Q319" s="38" t="str">
        <f t="shared" si="55"/>
        <v/>
      </c>
      <c r="R319" s="48"/>
      <c r="S319" s="48"/>
      <c r="T319" s="48"/>
      <c r="U319" s="48"/>
      <c r="V319" s="12"/>
      <c r="W319" s="1" t="str">
        <f t="shared" si="56"/>
        <v>1</v>
      </c>
      <c r="AC319" s="103"/>
    </row>
    <row r="320" spans="1:29" ht="32.25" customHeight="1">
      <c r="A320" s="329"/>
      <c r="B320" s="337"/>
      <c r="C320" s="106" t="s">
        <v>1472</v>
      </c>
      <c r="D320" s="41" t="s">
        <v>630</v>
      </c>
      <c r="E320" s="39">
        <f t="shared" si="51"/>
        <v>0</v>
      </c>
      <c r="F320" s="9"/>
      <c r="G320" s="9"/>
      <c r="H320" s="9"/>
      <c r="I320" s="9"/>
      <c r="J320" s="9"/>
      <c r="K320" s="9"/>
      <c r="L320" s="9"/>
      <c r="M320" s="9"/>
      <c r="N320" s="10" t="str">
        <f t="shared" si="52"/>
        <v/>
      </c>
      <c r="O320" s="11" t="str">
        <f t="shared" si="53"/>
        <v>1</v>
      </c>
      <c r="P320" s="10" t="str">
        <f t="shared" si="54"/>
        <v/>
      </c>
      <c r="Q320" s="38" t="str">
        <f t="shared" si="55"/>
        <v/>
      </c>
      <c r="R320" s="48"/>
      <c r="S320" s="48"/>
      <c r="T320" s="48"/>
      <c r="U320" s="48"/>
      <c r="V320" s="12"/>
      <c r="W320" s="1" t="str">
        <f t="shared" si="56"/>
        <v>1</v>
      </c>
      <c r="AC320" s="103"/>
    </row>
    <row r="321" spans="1:29" ht="42.75" customHeight="1">
      <c r="A321" s="329"/>
      <c r="B321" s="337"/>
      <c r="C321" s="106" t="s">
        <v>1473</v>
      </c>
      <c r="D321" s="41" t="s">
        <v>703</v>
      </c>
      <c r="E321" s="39">
        <f t="shared" si="51"/>
        <v>0</v>
      </c>
      <c r="F321" s="9"/>
      <c r="G321" s="9"/>
      <c r="H321" s="9"/>
      <c r="I321" s="9"/>
      <c r="J321" s="9"/>
      <c r="K321" s="9"/>
      <c r="L321" s="9"/>
      <c r="M321" s="9"/>
      <c r="N321" s="10" t="str">
        <f t="shared" si="52"/>
        <v/>
      </c>
      <c r="O321" s="11" t="str">
        <f t="shared" si="53"/>
        <v>1</v>
      </c>
      <c r="P321" s="10" t="str">
        <f t="shared" si="54"/>
        <v/>
      </c>
      <c r="Q321" s="38" t="str">
        <f t="shared" si="55"/>
        <v/>
      </c>
      <c r="R321" s="48"/>
      <c r="S321" s="48"/>
      <c r="T321" s="48"/>
      <c r="U321" s="48"/>
      <c r="V321" s="12"/>
      <c r="W321" s="1" t="str">
        <f t="shared" si="56"/>
        <v>1</v>
      </c>
      <c r="AC321" s="103"/>
    </row>
    <row r="322" spans="1:29" ht="22.5" customHeight="1">
      <c r="A322" s="329"/>
      <c r="B322" s="337"/>
      <c r="C322" s="106" t="s">
        <v>1474</v>
      </c>
      <c r="D322" s="135" t="s">
        <v>702</v>
      </c>
      <c r="E322" s="39">
        <f t="shared" si="51"/>
        <v>0</v>
      </c>
      <c r="F322" s="9"/>
      <c r="G322" s="9"/>
      <c r="H322" s="9"/>
      <c r="I322" s="9"/>
      <c r="J322" s="9"/>
      <c r="K322" s="9"/>
      <c r="L322" s="9"/>
      <c r="M322" s="9"/>
      <c r="N322" s="10" t="str">
        <f t="shared" si="52"/>
        <v/>
      </c>
      <c r="O322" s="11" t="str">
        <f t="shared" si="53"/>
        <v>1</v>
      </c>
      <c r="P322" s="10" t="str">
        <f t="shared" si="54"/>
        <v/>
      </c>
      <c r="Q322" s="38" t="str">
        <f t="shared" si="55"/>
        <v/>
      </c>
      <c r="R322" s="48"/>
      <c r="S322" s="48"/>
      <c r="T322" s="48"/>
      <c r="U322" s="48"/>
      <c r="V322" s="12"/>
      <c r="W322" s="1" t="str">
        <f t="shared" si="56"/>
        <v>1</v>
      </c>
      <c r="AC322" s="103"/>
    </row>
    <row r="323" spans="1:29" ht="47.25" customHeight="1">
      <c r="A323" s="329"/>
      <c r="B323" s="337"/>
      <c r="C323" s="106" t="s">
        <v>1475</v>
      </c>
      <c r="D323" s="41" t="s">
        <v>59</v>
      </c>
      <c r="E323" s="39">
        <f t="shared" si="51"/>
        <v>0</v>
      </c>
      <c r="F323" s="9"/>
      <c r="G323" s="9"/>
      <c r="H323" s="9"/>
      <c r="I323" s="9"/>
      <c r="J323" s="9"/>
      <c r="K323" s="9"/>
      <c r="L323" s="9"/>
      <c r="M323" s="9"/>
      <c r="N323" s="10" t="str">
        <f t="shared" si="52"/>
        <v/>
      </c>
      <c r="O323" s="11" t="str">
        <f t="shared" si="53"/>
        <v>1</v>
      </c>
      <c r="P323" s="10" t="str">
        <f t="shared" si="54"/>
        <v/>
      </c>
      <c r="Q323" s="38" t="str">
        <f t="shared" si="55"/>
        <v/>
      </c>
      <c r="R323" s="48"/>
      <c r="S323" s="48"/>
      <c r="T323" s="48"/>
      <c r="U323" s="48"/>
      <c r="V323" s="12"/>
      <c r="W323" s="1" t="str">
        <f t="shared" si="56"/>
        <v>1</v>
      </c>
      <c r="AC323" s="103"/>
    </row>
    <row r="324" spans="1:29" ht="33" customHeight="1">
      <c r="A324" s="329"/>
      <c r="B324" s="337"/>
      <c r="C324" s="106" t="s">
        <v>1476</v>
      </c>
      <c r="D324" s="41" t="s">
        <v>701</v>
      </c>
      <c r="E324" s="39">
        <f t="shared" si="51"/>
        <v>0</v>
      </c>
      <c r="F324" s="9"/>
      <c r="G324" s="9"/>
      <c r="H324" s="9"/>
      <c r="I324" s="9"/>
      <c r="J324" s="9"/>
      <c r="K324" s="9"/>
      <c r="L324" s="9"/>
      <c r="M324" s="9"/>
      <c r="N324" s="10" t="str">
        <f t="shared" si="52"/>
        <v/>
      </c>
      <c r="O324" s="11" t="str">
        <f t="shared" si="53"/>
        <v>1</v>
      </c>
      <c r="P324" s="10" t="str">
        <f t="shared" si="54"/>
        <v/>
      </c>
      <c r="Q324" s="38" t="str">
        <f t="shared" si="55"/>
        <v/>
      </c>
      <c r="R324" s="48"/>
      <c r="S324" s="48"/>
      <c r="T324" s="48"/>
      <c r="U324" s="48"/>
      <c r="V324" s="12"/>
      <c r="W324" s="1" t="str">
        <f t="shared" si="56"/>
        <v>1</v>
      </c>
      <c r="AC324" s="103"/>
    </row>
    <row r="325" spans="1:29" ht="33.75" customHeight="1">
      <c r="A325" s="329"/>
      <c r="B325" s="338"/>
      <c r="C325" s="106" t="s">
        <v>1477</v>
      </c>
      <c r="D325" s="41" t="s">
        <v>512</v>
      </c>
      <c r="E325" s="39">
        <f t="shared" si="51"/>
        <v>0</v>
      </c>
      <c r="F325" s="9"/>
      <c r="G325" s="9"/>
      <c r="H325" s="9"/>
      <c r="I325" s="9"/>
      <c r="J325" s="9"/>
      <c r="K325" s="9"/>
      <c r="L325" s="9"/>
      <c r="M325" s="9"/>
      <c r="N325" s="10" t="str">
        <f t="shared" si="52"/>
        <v/>
      </c>
      <c r="O325" s="11" t="str">
        <f t="shared" si="53"/>
        <v>1</v>
      </c>
      <c r="P325" s="10" t="str">
        <f t="shared" si="54"/>
        <v/>
      </c>
      <c r="Q325" s="38" t="str">
        <f t="shared" si="55"/>
        <v/>
      </c>
      <c r="R325" s="48"/>
      <c r="S325" s="48"/>
      <c r="T325" s="48"/>
      <c r="U325" s="48"/>
      <c r="V325" s="12"/>
      <c r="W325" s="1" t="str">
        <f t="shared" si="56"/>
        <v>1</v>
      </c>
      <c r="AC325" s="103"/>
    </row>
    <row r="326" spans="1:29" ht="21" customHeight="1">
      <c r="A326" s="329"/>
      <c r="B326" s="318" t="s">
        <v>704</v>
      </c>
      <c r="C326" s="319"/>
      <c r="D326" s="319"/>
      <c r="E326" s="319"/>
      <c r="F326" s="319"/>
      <c r="G326" s="319"/>
      <c r="H326" s="319"/>
      <c r="I326" s="319"/>
      <c r="J326" s="319"/>
      <c r="K326" s="319"/>
      <c r="L326" s="319"/>
      <c r="M326" s="319"/>
      <c r="N326" s="319"/>
      <c r="O326" s="319"/>
      <c r="P326" s="319"/>
      <c r="Q326" s="319"/>
      <c r="R326" s="320"/>
      <c r="S326" s="40"/>
      <c r="T326" s="15"/>
      <c r="U326" s="15"/>
      <c r="V326" s="16"/>
      <c r="W326" s="1"/>
    </row>
    <row r="327" spans="1:29" ht="45" customHeight="1">
      <c r="A327" s="329"/>
      <c r="B327" s="336">
        <v>65</v>
      </c>
      <c r="C327" s="109" t="s">
        <v>1335</v>
      </c>
      <c r="D327" s="147" t="s">
        <v>591</v>
      </c>
      <c r="E327" s="39">
        <f t="shared" ref="E327:E390" si="57">SUM(F327:M327)</f>
        <v>0</v>
      </c>
      <c r="F327" s="9"/>
      <c r="G327" s="9"/>
      <c r="H327" s="9"/>
      <c r="I327" s="9"/>
      <c r="J327" s="9"/>
      <c r="K327" s="9"/>
      <c r="L327" s="9"/>
      <c r="M327" s="9"/>
      <c r="N327" s="10" t="str">
        <f t="shared" ref="N327:N390" si="58">pratesl(E327,M327,L327,F327,G327,H327,I327,J327,K327)</f>
        <v/>
      </c>
      <c r="O327" s="11" t="str">
        <f t="shared" ref="O327:O390" si="59">IF($B$7="","1",1/$B$7)</f>
        <v>1</v>
      </c>
      <c r="P327" s="10" t="str">
        <f t="shared" ref="P327:P390" si="60">IF(E327=0,"",IF(ISNUMBER(N327),N327*O327,0))</f>
        <v/>
      </c>
      <c r="Q327" s="38" t="str">
        <f t="shared" ref="Q327:Q390" si="61">IF(COUNT(F327:L327)&gt;0,IF(SUM(W327:W327)&gt;0,SUM(P327:P327)/SUM(W327:W327),SUM(P327:P327)),"")</f>
        <v/>
      </c>
      <c r="R327" s="48"/>
      <c r="S327" s="48"/>
      <c r="T327" s="48"/>
      <c r="U327" s="48"/>
      <c r="V327" s="12"/>
      <c r="W327" s="1" t="str">
        <f t="shared" ref="W327:W390" si="62">IF((COUNT(M327)-COUNT(F327:L327))=1,0,O327)</f>
        <v>1</v>
      </c>
      <c r="AC327" s="103"/>
    </row>
    <row r="328" spans="1:29" ht="32.25" customHeight="1">
      <c r="A328" s="329"/>
      <c r="B328" s="337"/>
      <c r="C328" s="106" t="s">
        <v>1336</v>
      </c>
      <c r="D328" s="41" t="s">
        <v>498</v>
      </c>
      <c r="E328" s="39">
        <f t="shared" si="57"/>
        <v>0</v>
      </c>
      <c r="F328" s="9"/>
      <c r="G328" s="9"/>
      <c r="H328" s="9"/>
      <c r="I328" s="9"/>
      <c r="J328" s="9"/>
      <c r="K328" s="9"/>
      <c r="L328" s="9"/>
      <c r="M328" s="9"/>
      <c r="N328" s="10" t="str">
        <f t="shared" si="58"/>
        <v/>
      </c>
      <c r="O328" s="11" t="str">
        <f t="shared" si="59"/>
        <v>1</v>
      </c>
      <c r="P328" s="10" t="str">
        <f t="shared" si="60"/>
        <v/>
      </c>
      <c r="Q328" s="38" t="str">
        <f t="shared" si="61"/>
        <v/>
      </c>
      <c r="R328" s="48"/>
      <c r="S328" s="48"/>
      <c r="T328" s="48"/>
      <c r="U328" s="48"/>
      <c r="V328" s="12"/>
      <c r="W328" s="1" t="str">
        <f t="shared" si="62"/>
        <v>1</v>
      </c>
      <c r="AC328" s="103"/>
    </row>
    <row r="329" spans="1:29" ht="34.5" customHeight="1">
      <c r="A329" s="329"/>
      <c r="B329" s="337"/>
      <c r="C329" s="106" t="s">
        <v>1478</v>
      </c>
      <c r="D329" s="41" t="s">
        <v>620</v>
      </c>
      <c r="E329" s="39">
        <f t="shared" si="57"/>
        <v>0</v>
      </c>
      <c r="F329" s="9"/>
      <c r="G329" s="9"/>
      <c r="H329" s="9"/>
      <c r="I329" s="9"/>
      <c r="J329" s="9"/>
      <c r="K329" s="9"/>
      <c r="L329" s="9"/>
      <c r="M329" s="9"/>
      <c r="N329" s="10" t="str">
        <f t="shared" si="58"/>
        <v/>
      </c>
      <c r="O329" s="11" t="str">
        <f t="shared" si="59"/>
        <v>1</v>
      </c>
      <c r="P329" s="10" t="str">
        <f t="shared" si="60"/>
        <v/>
      </c>
      <c r="Q329" s="38" t="str">
        <f t="shared" si="61"/>
        <v/>
      </c>
      <c r="R329" s="48"/>
      <c r="S329" s="48"/>
      <c r="T329" s="48"/>
      <c r="U329" s="48"/>
      <c r="V329" s="12"/>
      <c r="W329" s="1" t="str">
        <f t="shared" si="62"/>
        <v>1</v>
      </c>
      <c r="AC329" s="103"/>
    </row>
    <row r="330" spans="1:29" ht="33.75" customHeight="1">
      <c r="A330" s="329"/>
      <c r="B330" s="337"/>
      <c r="C330" s="106" t="s">
        <v>1479</v>
      </c>
      <c r="D330" s="41" t="s">
        <v>655</v>
      </c>
      <c r="E330" s="39">
        <f t="shared" si="57"/>
        <v>0</v>
      </c>
      <c r="F330" s="9"/>
      <c r="G330" s="9"/>
      <c r="H330" s="9"/>
      <c r="I330" s="9"/>
      <c r="J330" s="9"/>
      <c r="K330" s="9"/>
      <c r="L330" s="9"/>
      <c r="M330" s="9"/>
      <c r="N330" s="10" t="str">
        <f t="shared" si="58"/>
        <v/>
      </c>
      <c r="O330" s="11" t="str">
        <f t="shared" si="59"/>
        <v>1</v>
      </c>
      <c r="P330" s="10" t="str">
        <f t="shared" si="60"/>
        <v/>
      </c>
      <c r="Q330" s="38" t="str">
        <f t="shared" si="61"/>
        <v/>
      </c>
      <c r="R330" s="48"/>
      <c r="S330" s="48"/>
      <c r="T330" s="48"/>
      <c r="U330" s="48"/>
      <c r="V330" s="12"/>
      <c r="W330" s="1" t="str">
        <f t="shared" si="62"/>
        <v>1</v>
      </c>
      <c r="AC330" s="103"/>
    </row>
    <row r="331" spans="1:29" ht="33.75" customHeight="1">
      <c r="A331" s="329"/>
      <c r="B331" s="337"/>
      <c r="C331" s="106" t="s">
        <v>1480</v>
      </c>
      <c r="D331" s="41" t="s">
        <v>618</v>
      </c>
      <c r="E331" s="39">
        <f t="shared" si="57"/>
        <v>0</v>
      </c>
      <c r="F331" s="9"/>
      <c r="G331" s="9"/>
      <c r="H331" s="9"/>
      <c r="I331" s="9"/>
      <c r="J331" s="9"/>
      <c r="K331" s="9"/>
      <c r="L331" s="9"/>
      <c r="M331" s="9"/>
      <c r="N331" s="10" t="str">
        <f t="shared" si="58"/>
        <v/>
      </c>
      <c r="O331" s="11" t="str">
        <f t="shared" si="59"/>
        <v>1</v>
      </c>
      <c r="P331" s="10" t="str">
        <f t="shared" si="60"/>
        <v/>
      </c>
      <c r="Q331" s="38" t="str">
        <f t="shared" si="61"/>
        <v/>
      </c>
      <c r="R331" s="48"/>
      <c r="S331" s="48"/>
      <c r="T331" s="48"/>
      <c r="U331" s="48"/>
      <c r="V331" s="12"/>
      <c r="W331" s="1" t="str">
        <f t="shared" si="62"/>
        <v>1</v>
      </c>
      <c r="AC331" s="103"/>
    </row>
    <row r="332" spans="1:29" ht="45" customHeight="1">
      <c r="A332" s="329"/>
      <c r="B332" s="337"/>
      <c r="C332" s="106" t="s">
        <v>1481</v>
      </c>
      <c r="D332" s="41" t="s">
        <v>705</v>
      </c>
      <c r="E332" s="39">
        <f t="shared" si="57"/>
        <v>0</v>
      </c>
      <c r="F332" s="9"/>
      <c r="G332" s="9"/>
      <c r="H332" s="9"/>
      <c r="I332" s="9"/>
      <c r="J332" s="9"/>
      <c r="K332" s="9"/>
      <c r="L332" s="9"/>
      <c r="M332" s="9"/>
      <c r="N332" s="10" t="str">
        <f t="shared" si="58"/>
        <v/>
      </c>
      <c r="O332" s="11" t="str">
        <f t="shared" si="59"/>
        <v>1</v>
      </c>
      <c r="P332" s="10" t="str">
        <f t="shared" si="60"/>
        <v/>
      </c>
      <c r="Q332" s="38" t="str">
        <f t="shared" si="61"/>
        <v/>
      </c>
      <c r="R332" s="48"/>
      <c r="S332" s="48"/>
      <c r="T332" s="48"/>
      <c r="U332" s="48"/>
      <c r="V332" s="12"/>
      <c r="W332" s="1" t="str">
        <f t="shared" si="62"/>
        <v>1</v>
      </c>
      <c r="AC332" s="103"/>
    </row>
    <row r="333" spans="1:29" ht="33" customHeight="1">
      <c r="A333" s="329"/>
      <c r="B333" s="337"/>
      <c r="C333" s="106" t="s">
        <v>1482</v>
      </c>
      <c r="D333" s="41" t="s">
        <v>80</v>
      </c>
      <c r="E333" s="39">
        <f t="shared" si="57"/>
        <v>0</v>
      </c>
      <c r="F333" s="9"/>
      <c r="G333" s="9"/>
      <c r="H333" s="9"/>
      <c r="I333" s="9"/>
      <c r="J333" s="9"/>
      <c r="K333" s="9"/>
      <c r="L333" s="9"/>
      <c r="M333" s="9"/>
      <c r="N333" s="10" t="str">
        <f t="shared" si="58"/>
        <v/>
      </c>
      <c r="O333" s="11" t="str">
        <f t="shared" si="59"/>
        <v>1</v>
      </c>
      <c r="P333" s="10" t="str">
        <f t="shared" si="60"/>
        <v/>
      </c>
      <c r="Q333" s="38" t="str">
        <f t="shared" si="61"/>
        <v/>
      </c>
      <c r="R333" s="48"/>
      <c r="S333" s="48"/>
      <c r="T333" s="48"/>
      <c r="U333" s="48"/>
      <c r="V333" s="12"/>
      <c r="W333" s="1" t="str">
        <f t="shared" si="62"/>
        <v>1</v>
      </c>
      <c r="AC333" s="103"/>
    </row>
    <row r="334" spans="1:29" ht="34.5" customHeight="1">
      <c r="A334" s="329"/>
      <c r="B334" s="337"/>
      <c r="C334" s="106" t="s">
        <v>1483</v>
      </c>
      <c r="D334" s="41" t="s">
        <v>90</v>
      </c>
      <c r="E334" s="39">
        <f t="shared" si="57"/>
        <v>0</v>
      </c>
      <c r="F334" s="9"/>
      <c r="G334" s="9"/>
      <c r="H334" s="9"/>
      <c r="I334" s="9"/>
      <c r="J334" s="9"/>
      <c r="K334" s="9"/>
      <c r="L334" s="9"/>
      <c r="M334" s="9"/>
      <c r="N334" s="10" t="str">
        <f t="shared" si="58"/>
        <v/>
      </c>
      <c r="O334" s="11" t="str">
        <f t="shared" si="59"/>
        <v>1</v>
      </c>
      <c r="P334" s="10" t="str">
        <f t="shared" si="60"/>
        <v/>
      </c>
      <c r="Q334" s="38" t="str">
        <f t="shared" si="61"/>
        <v/>
      </c>
      <c r="R334" s="48"/>
      <c r="S334" s="48"/>
      <c r="T334" s="48"/>
      <c r="U334" s="48"/>
      <c r="V334" s="12"/>
      <c r="W334" s="1" t="str">
        <f t="shared" si="62"/>
        <v>1</v>
      </c>
      <c r="AC334" s="103"/>
    </row>
    <row r="335" spans="1:29" ht="46.5" customHeight="1">
      <c r="A335" s="329"/>
      <c r="B335" s="337"/>
      <c r="C335" s="106" t="s">
        <v>1484</v>
      </c>
      <c r="D335" s="41" t="s">
        <v>714</v>
      </c>
      <c r="E335" s="39">
        <f t="shared" si="57"/>
        <v>0</v>
      </c>
      <c r="F335" s="9"/>
      <c r="G335" s="9"/>
      <c r="H335" s="9"/>
      <c r="I335" s="9"/>
      <c r="J335" s="9"/>
      <c r="K335" s="9"/>
      <c r="L335" s="9"/>
      <c r="M335" s="9"/>
      <c r="N335" s="10" t="str">
        <f t="shared" si="58"/>
        <v/>
      </c>
      <c r="O335" s="11" t="str">
        <f t="shared" si="59"/>
        <v>1</v>
      </c>
      <c r="P335" s="10" t="str">
        <f t="shared" si="60"/>
        <v/>
      </c>
      <c r="Q335" s="38" t="str">
        <f t="shared" si="61"/>
        <v/>
      </c>
      <c r="R335" s="48"/>
      <c r="S335" s="48"/>
      <c r="T335" s="48"/>
      <c r="U335" s="48"/>
      <c r="V335" s="12"/>
      <c r="W335" s="1" t="str">
        <f t="shared" si="62"/>
        <v>1</v>
      </c>
      <c r="AC335" s="103"/>
    </row>
    <row r="336" spans="1:29" ht="48" customHeight="1">
      <c r="A336" s="329"/>
      <c r="B336" s="337"/>
      <c r="C336" s="106" t="s">
        <v>1485</v>
      </c>
      <c r="D336" s="41" t="s">
        <v>117</v>
      </c>
      <c r="E336" s="39">
        <f t="shared" si="57"/>
        <v>0</v>
      </c>
      <c r="F336" s="9"/>
      <c r="G336" s="9"/>
      <c r="H336" s="9"/>
      <c r="I336" s="9"/>
      <c r="J336" s="9"/>
      <c r="K336" s="9"/>
      <c r="L336" s="9"/>
      <c r="M336" s="9"/>
      <c r="N336" s="10" t="str">
        <f t="shared" si="58"/>
        <v/>
      </c>
      <c r="O336" s="11" t="str">
        <f t="shared" si="59"/>
        <v>1</v>
      </c>
      <c r="P336" s="10" t="str">
        <f t="shared" si="60"/>
        <v/>
      </c>
      <c r="Q336" s="38" t="str">
        <f t="shared" si="61"/>
        <v/>
      </c>
      <c r="R336" s="48"/>
      <c r="S336" s="48"/>
      <c r="T336" s="48"/>
      <c r="U336" s="48"/>
      <c r="V336" s="12"/>
      <c r="W336" s="1" t="str">
        <f t="shared" si="62"/>
        <v>1</v>
      </c>
      <c r="AC336" s="103"/>
    </row>
    <row r="337" spans="1:29" ht="21.75" customHeight="1">
      <c r="A337" s="329"/>
      <c r="B337" s="337"/>
      <c r="C337" s="106" t="s">
        <v>1486</v>
      </c>
      <c r="D337" s="135" t="s">
        <v>727</v>
      </c>
      <c r="E337" s="39">
        <f t="shared" si="57"/>
        <v>0</v>
      </c>
      <c r="F337" s="9"/>
      <c r="G337" s="9"/>
      <c r="H337" s="9"/>
      <c r="I337" s="9"/>
      <c r="J337" s="9"/>
      <c r="K337" s="9"/>
      <c r="L337" s="9"/>
      <c r="M337" s="9"/>
      <c r="N337" s="10" t="str">
        <f t="shared" si="58"/>
        <v/>
      </c>
      <c r="O337" s="11" t="str">
        <f t="shared" si="59"/>
        <v>1</v>
      </c>
      <c r="P337" s="10" t="str">
        <f t="shared" si="60"/>
        <v/>
      </c>
      <c r="Q337" s="38" t="str">
        <f t="shared" si="61"/>
        <v/>
      </c>
      <c r="R337" s="48"/>
      <c r="S337" s="48"/>
      <c r="T337" s="48"/>
      <c r="U337" s="48"/>
      <c r="V337" s="12"/>
      <c r="W337" s="1" t="str">
        <f t="shared" si="62"/>
        <v>1</v>
      </c>
      <c r="AC337" s="103"/>
    </row>
    <row r="338" spans="1:29" ht="36" customHeight="1">
      <c r="A338" s="329"/>
      <c r="B338" s="337"/>
      <c r="C338" s="106" t="s">
        <v>1487</v>
      </c>
      <c r="D338" s="41" t="s">
        <v>97</v>
      </c>
      <c r="E338" s="39">
        <f t="shared" si="57"/>
        <v>0</v>
      </c>
      <c r="F338" s="9"/>
      <c r="G338" s="9"/>
      <c r="H338" s="9"/>
      <c r="I338" s="9"/>
      <c r="J338" s="9"/>
      <c r="K338" s="9"/>
      <c r="L338" s="9"/>
      <c r="M338" s="9"/>
      <c r="N338" s="10" t="str">
        <f t="shared" si="58"/>
        <v/>
      </c>
      <c r="O338" s="11" t="str">
        <f t="shared" si="59"/>
        <v>1</v>
      </c>
      <c r="P338" s="10" t="str">
        <f t="shared" si="60"/>
        <v/>
      </c>
      <c r="Q338" s="38" t="str">
        <f t="shared" si="61"/>
        <v/>
      </c>
      <c r="R338" s="48"/>
      <c r="S338" s="48"/>
      <c r="T338" s="48"/>
      <c r="U338" s="48"/>
      <c r="V338" s="12"/>
      <c r="W338" s="1" t="str">
        <f t="shared" si="62"/>
        <v>1</v>
      </c>
      <c r="AC338" s="103"/>
    </row>
    <row r="339" spans="1:29" ht="45" customHeight="1">
      <c r="A339" s="329"/>
      <c r="B339" s="337"/>
      <c r="C339" s="106" t="s">
        <v>1488</v>
      </c>
      <c r="D339" s="41" t="s">
        <v>711</v>
      </c>
      <c r="E339" s="39">
        <f t="shared" si="57"/>
        <v>0</v>
      </c>
      <c r="F339" s="9"/>
      <c r="G339" s="9"/>
      <c r="H339" s="9"/>
      <c r="I339" s="9"/>
      <c r="J339" s="9"/>
      <c r="K339" s="9"/>
      <c r="L339" s="9"/>
      <c r="M339" s="9"/>
      <c r="N339" s="10" t="str">
        <f t="shared" si="58"/>
        <v/>
      </c>
      <c r="O339" s="11" t="str">
        <f t="shared" si="59"/>
        <v>1</v>
      </c>
      <c r="P339" s="10" t="str">
        <f t="shared" si="60"/>
        <v/>
      </c>
      <c r="Q339" s="38" t="str">
        <f t="shared" si="61"/>
        <v/>
      </c>
      <c r="R339" s="48"/>
      <c r="S339" s="48"/>
      <c r="T339" s="48"/>
      <c r="U339" s="48"/>
      <c r="V339" s="12"/>
      <c r="W339" s="1" t="str">
        <f t="shared" si="62"/>
        <v>1</v>
      </c>
      <c r="AC339" s="103"/>
    </row>
    <row r="340" spans="1:29" ht="60" customHeight="1">
      <c r="A340" s="329"/>
      <c r="B340" s="337"/>
      <c r="C340" s="109" t="s">
        <v>1489</v>
      </c>
      <c r="D340" s="150" t="s">
        <v>719</v>
      </c>
      <c r="E340" s="39">
        <f t="shared" si="57"/>
        <v>0</v>
      </c>
      <c r="F340" s="9"/>
      <c r="G340" s="9"/>
      <c r="H340" s="9"/>
      <c r="I340" s="9"/>
      <c r="J340" s="9"/>
      <c r="K340" s="9"/>
      <c r="L340" s="9"/>
      <c r="M340" s="9"/>
      <c r="N340" s="10" t="str">
        <f t="shared" si="58"/>
        <v/>
      </c>
      <c r="O340" s="11" t="str">
        <f t="shared" si="59"/>
        <v>1</v>
      </c>
      <c r="P340" s="10" t="str">
        <f t="shared" si="60"/>
        <v/>
      </c>
      <c r="Q340" s="38" t="str">
        <f t="shared" si="61"/>
        <v/>
      </c>
      <c r="R340" s="48"/>
      <c r="S340" s="48"/>
      <c r="T340" s="48"/>
      <c r="U340" s="48"/>
      <c r="V340" s="12"/>
      <c r="W340" s="1" t="str">
        <f t="shared" si="62"/>
        <v>1</v>
      </c>
      <c r="AC340" s="103"/>
    </row>
    <row r="341" spans="1:29" ht="57.75" customHeight="1">
      <c r="A341" s="329"/>
      <c r="B341" s="337"/>
      <c r="C341" s="109" t="s">
        <v>1490</v>
      </c>
      <c r="D341" s="147" t="s">
        <v>708</v>
      </c>
      <c r="E341" s="39">
        <f t="shared" si="57"/>
        <v>0</v>
      </c>
      <c r="F341" s="9"/>
      <c r="G341" s="9"/>
      <c r="H341" s="9"/>
      <c r="I341" s="9"/>
      <c r="J341" s="9"/>
      <c r="K341" s="9"/>
      <c r="L341" s="9"/>
      <c r="M341" s="9"/>
      <c r="N341" s="10" t="str">
        <f t="shared" si="58"/>
        <v/>
      </c>
      <c r="O341" s="11" t="str">
        <f t="shared" si="59"/>
        <v>1</v>
      </c>
      <c r="P341" s="10" t="str">
        <f t="shared" si="60"/>
        <v/>
      </c>
      <c r="Q341" s="38" t="str">
        <f t="shared" si="61"/>
        <v/>
      </c>
      <c r="R341" s="48"/>
      <c r="S341" s="48"/>
      <c r="T341" s="48"/>
      <c r="U341" s="48"/>
      <c r="V341" s="12"/>
      <c r="W341" s="1" t="str">
        <f t="shared" si="62"/>
        <v>1</v>
      </c>
      <c r="AC341" s="103"/>
    </row>
    <row r="342" spans="1:29" ht="36" customHeight="1">
      <c r="A342" s="329"/>
      <c r="B342" s="337"/>
      <c r="C342" s="106" t="s">
        <v>1491</v>
      </c>
      <c r="D342" s="41" t="s">
        <v>717</v>
      </c>
      <c r="E342" s="39">
        <f t="shared" si="57"/>
        <v>0</v>
      </c>
      <c r="F342" s="9"/>
      <c r="G342" s="9"/>
      <c r="H342" s="9"/>
      <c r="I342" s="9"/>
      <c r="J342" s="9"/>
      <c r="K342" s="9"/>
      <c r="L342" s="9"/>
      <c r="M342" s="9"/>
      <c r="N342" s="10" t="str">
        <f t="shared" si="58"/>
        <v/>
      </c>
      <c r="O342" s="11" t="str">
        <f t="shared" si="59"/>
        <v>1</v>
      </c>
      <c r="P342" s="10" t="str">
        <f t="shared" si="60"/>
        <v/>
      </c>
      <c r="Q342" s="38" t="str">
        <f t="shared" si="61"/>
        <v/>
      </c>
      <c r="R342" s="48"/>
      <c r="S342" s="48"/>
      <c r="T342" s="48"/>
      <c r="U342" s="48"/>
      <c r="V342" s="12"/>
      <c r="W342" s="1" t="str">
        <f t="shared" si="62"/>
        <v>1</v>
      </c>
      <c r="AC342" s="103"/>
    </row>
    <row r="343" spans="1:29" ht="43.5" customHeight="1">
      <c r="A343" s="329"/>
      <c r="B343" s="337"/>
      <c r="C343" s="106" t="s">
        <v>1492</v>
      </c>
      <c r="D343" s="41" t="s">
        <v>733</v>
      </c>
      <c r="E343" s="39">
        <f t="shared" si="57"/>
        <v>0</v>
      </c>
      <c r="F343" s="9"/>
      <c r="G343" s="9"/>
      <c r="H343" s="9"/>
      <c r="I343" s="9"/>
      <c r="J343" s="9"/>
      <c r="K343" s="9"/>
      <c r="L343" s="9"/>
      <c r="M343" s="9"/>
      <c r="N343" s="10" t="str">
        <f t="shared" si="58"/>
        <v/>
      </c>
      <c r="O343" s="11" t="str">
        <f t="shared" si="59"/>
        <v>1</v>
      </c>
      <c r="P343" s="10" t="str">
        <f t="shared" si="60"/>
        <v/>
      </c>
      <c r="Q343" s="38" t="str">
        <f t="shared" si="61"/>
        <v/>
      </c>
      <c r="R343" s="48"/>
      <c r="S343" s="48"/>
      <c r="T343" s="48"/>
      <c r="U343" s="48"/>
      <c r="V343" s="12"/>
      <c r="W343" s="1" t="str">
        <f t="shared" si="62"/>
        <v>1</v>
      </c>
      <c r="AC343" s="103"/>
    </row>
    <row r="344" spans="1:29" ht="27" customHeight="1">
      <c r="A344" s="329"/>
      <c r="B344" s="337"/>
      <c r="C344" s="106" t="s">
        <v>1493</v>
      </c>
      <c r="D344" s="135" t="s">
        <v>731</v>
      </c>
      <c r="E344" s="39">
        <f t="shared" si="57"/>
        <v>0</v>
      </c>
      <c r="F344" s="9"/>
      <c r="G344" s="9"/>
      <c r="H344" s="9"/>
      <c r="I344" s="9"/>
      <c r="J344" s="9"/>
      <c r="K344" s="9"/>
      <c r="L344" s="9"/>
      <c r="M344" s="9"/>
      <c r="N344" s="10" t="str">
        <f t="shared" si="58"/>
        <v/>
      </c>
      <c r="O344" s="11" t="str">
        <f t="shared" si="59"/>
        <v>1</v>
      </c>
      <c r="P344" s="10" t="str">
        <f t="shared" si="60"/>
        <v/>
      </c>
      <c r="Q344" s="38" t="str">
        <f t="shared" si="61"/>
        <v/>
      </c>
      <c r="R344" s="48"/>
      <c r="S344" s="48"/>
      <c r="T344" s="48"/>
      <c r="U344" s="48"/>
      <c r="V344" s="12"/>
      <c r="W344" s="1" t="str">
        <f t="shared" si="62"/>
        <v>1</v>
      </c>
      <c r="AC344" s="103"/>
    </row>
    <row r="345" spans="1:29" ht="35.25" customHeight="1">
      <c r="A345" s="329"/>
      <c r="B345" s="337"/>
      <c r="C345" s="106" t="s">
        <v>1494</v>
      </c>
      <c r="D345" s="41" t="s">
        <v>499</v>
      </c>
      <c r="E345" s="39">
        <f t="shared" si="57"/>
        <v>0</v>
      </c>
      <c r="F345" s="9"/>
      <c r="G345" s="9"/>
      <c r="H345" s="9"/>
      <c r="I345" s="9"/>
      <c r="J345" s="9"/>
      <c r="K345" s="9"/>
      <c r="L345" s="9"/>
      <c r="M345" s="9"/>
      <c r="N345" s="10" t="str">
        <f t="shared" si="58"/>
        <v/>
      </c>
      <c r="O345" s="11" t="str">
        <f t="shared" si="59"/>
        <v>1</v>
      </c>
      <c r="P345" s="10" t="str">
        <f t="shared" si="60"/>
        <v/>
      </c>
      <c r="Q345" s="38" t="str">
        <f t="shared" si="61"/>
        <v/>
      </c>
      <c r="R345" s="48"/>
      <c r="S345" s="48"/>
      <c r="T345" s="48"/>
      <c r="U345" s="48"/>
      <c r="V345" s="12"/>
      <c r="W345" s="1" t="str">
        <f t="shared" si="62"/>
        <v>1</v>
      </c>
      <c r="AC345" s="103"/>
    </row>
    <row r="346" spans="1:29" ht="33" customHeight="1">
      <c r="A346" s="329"/>
      <c r="B346" s="337"/>
      <c r="C346" s="106" t="s">
        <v>1495</v>
      </c>
      <c r="D346" s="41" t="s">
        <v>707</v>
      </c>
      <c r="E346" s="39">
        <f t="shared" si="57"/>
        <v>0</v>
      </c>
      <c r="F346" s="9"/>
      <c r="G346" s="9"/>
      <c r="H346" s="9"/>
      <c r="I346" s="9"/>
      <c r="J346" s="9"/>
      <c r="K346" s="9"/>
      <c r="L346" s="9"/>
      <c r="M346" s="9"/>
      <c r="N346" s="10" t="str">
        <f t="shared" si="58"/>
        <v/>
      </c>
      <c r="O346" s="11" t="str">
        <f t="shared" si="59"/>
        <v>1</v>
      </c>
      <c r="P346" s="10" t="str">
        <f t="shared" si="60"/>
        <v/>
      </c>
      <c r="Q346" s="38" t="str">
        <f t="shared" si="61"/>
        <v/>
      </c>
      <c r="R346" s="48"/>
      <c r="S346" s="48"/>
      <c r="T346" s="48"/>
      <c r="U346" s="48"/>
      <c r="V346" s="12"/>
      <c r="W346" s="1" t="str">
        <f t="shared" si="62"/>
        <v>1</v>
      </c>
      <c r="AC346" s="103"/>
    </row>
    <row r="347" spans="1:29" ht="48.75" customHeight="1">
      <c r="A347" s="329"/>
      <c r="B347" s="337"/>
      <c r="C347" s="106" t="s">
        <v>1496</v>
      </c>
      <c r="D347" s="41" t="s">
        <v>716</v>
      </c>
      <c r="E347" s="39">
        <f t="shared" si="57"/>
        <v>0</v>
      </c>
      <c r="F347" s="9"/>
      <c r="G347" s="9"/>
      <c r="H347" s="9"/>
      <c r="I347" s="9"/>
      <c r="J347" s="9"/>
      <c r="K347" s="9"/>
      <c r="L347" s="9"/>
      <c r="M347" s="9"/>
      <c r="N347" s="10" t="str">
        <f t="shared" si="58"/>
        <v/>
      </c>
      <c r="O347" s="11" t="str">
        <f t="shared" si="59"/>
        <v>1</v>
      </c>
      <c r="P347" s="10" t="str">
        <f t="shared" si="60"/>
        <v/>
      </c>
      <c r="Q347" s="38" t="str">
        <f t="shared" si="61"/>
        <v/>
      </c>
      <c r="R347" s="48"/>
      <c r="S347" s="48"/>
      <c r="T347" s="48"/>
      <c r="U347" s="48"/>
      <c r="V347" s="12"/>
      <c r="W347" s="1" t="str">
        <f t="shared" si="62"/>
        <v>1</v>
      </c>
      <c r="AC347" s="103"/>
    </row>
    <row r="348" spans="1:29" ht="63" customHeight="1">
      <c r="A348" s="329"/>
      <c r="B348" s="337"/>
      <c r="C348" s="109" t="s">
        <v>1497</v>
      </c>
      <c r="D348" s="107" t="s">
        <v>715</v>
      </c>
      <c r="E348" s="39">
        <f t="shared" si="57"/>
        <v>0</v>
      </c>
      <c r="F348" s="9"/>
      <c r="G348" s="9"/>
      <c r="H348" s="9"/>
      <c r="I348" s="9"/>
      <c r="J348" s="9"/>
      <c r="K348" s="9"/>
      <c r="L348" s="9"/>
      <c r="M348" s="9"/>
      <c r="N348" s="10" t="str">
        <f t="shared" si="58"/>
        <v/>
      </c>
      <c r="O348" s="11" t="str">
        <f t="shared" si="59"/>
        <v>1</v>
      </c>
      <c r="P348" s="10" t="str">
        <f t="shared" si="60"/>
        <v/>
      </c>
      <c r="Q348" s="38" t="str">
        <f t="shared" si="61"/>
        <v/>
      </c>
      <c r="R348" s="48"/>
      <c r="S348" s="48"/>
      <c r="T348" s="48"/>
      <c r="U348" s="48"/>
      <c r="V348" s="12"/>
      <c r="W348" s="1" t="str">
        <f t="shared" si="62"/>
        <v>1</v>
      </c>
      <c r="AC348" s="103"/>
    </row>
    <row r="349" spans="1:29" ht="33" customHeight="1">
      <c r="A349" s="329"/>
      <c r="B349" s="337"/>
      <c r="C349" s="106" t="s">
        <v>1498</v>
      </c>
      <c r="D349" s="41" t="s">
        <v>112</v>
      </c>
      <c r="E349" s="39">
        <f t="shared" si="57"/>
        <v>0</v>
      </c>
      <c r="F349" s="9"/>
      <c r="G349" s="9"/>
      <c r="H349" s="9"/>
      <c r="I349" s="9"/>
      <c r="J349" s="9"/>
      <c r="K349" s="9"/>
      <c r="L349" s="9"/>
      <c r="M349" s="9"/>
      <c r="N349" s="10" t="str">
        <f t="shared" si="58"/>
        <v/>
      </c>
      <c r="O349" s="11" t="str">
        <f t="shared" si="59"/>
        <v>1</v>
      </c>
      <c r="P349" s="10" t="str">
        <f t="shared" si="60"/>
        <v/>
      </c>
      <c r="Q349" s="38" t="str">
        <f t="shared" si="61"/>
        <v/>
      </c>
      <c r="R349" s="48"/>
      <c r="S349" s="48"/>
      <c r="T349" s="48"/>
      <c r="U349" s="48"/>
      <c r="V349" s="12"/>
      <c r="W349" s="1" t="str">
        <f t="shared" si="62"/>
        <v>1</v>
      </c>
      <c r="AC349" s="103"/>
    </row>
    <row r="350" spans="1:29" ht="35.25" customHeight="1">
      <c r="A350" s="329"/>
      <c r="B350" s="337"/>
      <c r="C350" s="106" t="s">
        <v>1499</v>
      </c>
      <c r="D350" s="41" t="s">
        <v>709</v>
      </c>
      <c r="E350" s="39">
        <f t="shared" si="57"/>
        <v>0</v>
      </c>
      <c r="F350" s="9"/>
      <c r="G350" s="9"/>
      <c r="H350" s="9"/>
      <c r="I350" s="9"/>
      <c r="J350" s="9"/>
      <c r="K350" s="9"/>
      <c r="L350" s="9"/>
      <c r="M350" s="9"/>
      <c r="N350" s="10" t="str">
        <f t="shared" si="58"/>
        <v/>
      </c>
      <c r="O350" s="11" t="str">
        <f t="shared" si="59"/>
        <v>1</v>
      </c>
      <c r="P350" s="10" t="str">
        <f t="shared" si="60"/>
        <v/>
      </c>
      <c r="Q350" s="38" t="str">
        <f t="shared" si="61"/>
        <v/>
      </c>
      <c r="R350" s="48"/>
      <c r="S350" s="48"/>
      <c r="T350" s="48"/>
      <c r="U350" s="48"/>
      <c r="V350" s="12"/>
      <c r="W350" s="1" t="str">
        <f t="shared" si="62"/>
        <v>1</v>
      </c>
      <c r="AC350" s="103"/>
    </row>
    <row r="351" spans="1:29" ht="35.25" customHeight="1">
      <c r="A351" s="329"/>
      <c r="B351" s="337"/>
      <c r="C351" s="109" t="s">
        <v>1500</v>
      </c>
      <c r="D351" s="107" t="s">
        <v>712</v>
      </c>
      <c r="E351" s="39">
        <f t="shared" si="57"/>
        <v>0</v>
      </c>
      <c r="F351" s="9"/>
      <c r="G351" s="9"/>
      <c r="H351" s="9"/>
      <c r="I351" s="9"/>
      <c r="J351" s="9"/>
      <c r="K351" s="9"/>
      <c r="L351" s="9"/>
      <c r="M351" s="9"/>
      <c r="N351" s="10" t="str">
        <f t="shared" si="58"/>
        <v/>
      </c>
      <c r="O351" s="11" t="str">
        <f t="shared" si="59"/>
        <v>1</v>
      </c>
      <c r="P351" s="10" t="str">
        <f t="shared" si="60"/>
        <v/>
      </c>
      <c r="Q351" s="38" t="str">
        <f t="shared" si="61"/>
        <v/>
      </c>
      <c r="R351" s="48"/>
      <c r="S351" s="48"/>
      <c r="T351" s="48"/>
      <c r="U351" s="48"/>
      <c r="V351" s="12"/>
      <c r="W351" s="1" t="str">
        <f t="shared" si="62"/>
        <v>1</v>
      </c>
      <c r="AC351" s="103"/>
    </row>
    <row r="352" spans="1:29" ht="33" customHeight="1">
      <c r="A352" s="329"/>
      <c r="B352" s="337"/>
      <c r="C352" s="106" t="s">
        <v>1501</v>
      </c>
      <c r="D352" s="41" t="s">
        <v>730</v>
      </c>
      <c r="E352" s="39">
        <f t="shared" si="57"/>
        <v>0</v>
      </c>
      <c r="F352" s="9"/>
      <c r="G352" s="9"/>
      <c r="H352" s="9"/>
      <c r="I352" s="9"/>
      <c r="J352" s="9"/>
      <c r="K352" s="9"/>
      <c r="L352" s="9"/>
      <c r="M352" s="9"/>
      <c r="N352" s="10" t="str">
        <f t="shared" si="58"/>
        <v/>
      </c>
      <c r="O352" s="11" t="str">
        <f t="shared" si="59"/>
        <v>1</v>
      </c>
      <c r="P352" s="10" t="str">
        <f t="shared" si="60"/>
        <v/>
      </c>
      <c r="Q352" s="38" t="str">
        <f t="shared" si="61"/>
        <v/>
      </c>
      <c r="R352" s="48"/>
      <c r="S352" s="48"/>
      <c r="T352" s="48"/>
      <c r="U352" s="48"/>
      <c r="V352" s="12"/>
      <c r="W352" s="1" t="str">
        <f t="shared" si="62"/>
        <v>1</v>
      </c>
      <c r="AC352" s="103"/>
    </row>
    <row r="353" spans="1:29" ht="45.75" customHeight="1">
      <c r="A353" s="329"/>
      <c r="B353" s="337"/>
      <c r="C353" s="106" t="s">
        <v>1502</v>
      </c>
      <c r="D353" s="41" t="s">
        <v>68</v>
      </c>
      <c r="E353" s="39">
        <f t="shared" si="57"/>
        <v>0</v>
      </c>
      <c r="F353" s="9"/>
      <c r="G353" s="9"/>
      <c r="H353" s="9"/>
      <c r="I353" s="9"/>
      <c r="J353" s="9"/>
      <c r="K353" s="9"/>
      <c r="L353" s="9"/>
      <c r="M353" s="9"/>
      <c r="N353" s="10" t="str">
        <f t="shared" si="58"/>
        <v/>
      </c>
      <c r="O353" s="11" t="str">
        <f t="shared" si="59"/>
        <v>1</v>
      </c>
      <c r="P353" s="10" t="str">
        <f t="shared" si="60"/>
        <v/>
      </c>
      <c r="Q353" s="38" t="str">
        <f t="shared" si="61"/>
        <v/>
      </c>
      <c r="R353" s="48"/>
      <c r="S353" s="48"/>
      <c r="T353" s="48"/>
      <c r="U353" s="48"/>
      <c r="V353" s="12"/>
      <c r="W353" s="1" t="str">
        <f t="shared" si="62"/>
        <v>1</v>
      </c>
      <c r="AC353" s="103"/>
    </row>
    <row r="354" spans="1:29" ht="29.25" customHeight="1">
      <c r="A354" s="329"/>
      <c r="B354" s="337"/>
      <c r="C354" s="106" t="s">
        <v>1503</v>
      </c>
      <c r="D354" s="135" t="s">
        <v>653</v>
      </c>
      <c r="E354" s="39">
        <f t="shared" si="57"/>
        <v>0</v>
      </c>
      <c r="F354" s="9"/>
      <c r="G354" s="9"/>
      <c r="H354" s="9"/>
      <c r="I354" s="9"/>
      <c r="J354" s="9"/>
      <c r="K354" s="9"/>
      <c r="L354" s="9"/>
      <c r="M354" s="9"/>
      <c r="N354" s="10" t="str">
        <f t="shared" si="58"/>
        <v/>
      </c>
      <c r="O354" s="11" t="str">
        <f t="shared" si="59"/>
        <v>1</v>
      </c>
      <c r="P354" s="10" t="str">
        <f t="shared" si="60"/>
        <v/>
      </c>
      <c r="Q354" s="38" t="str">
        <f t="shared" si="61"/>
        <v/>
      </c>
      <c r="R354" s="48"/>
      <c r="S354" s="48"/>
      <c r="T354" s="48"/>
      <c r="U354" s="48"/>
      <c r="V354" s="12"/>
      <c r="W354" s="1" t="str">
        <f t="shared" si="62"/>
        <v>1</v>
      </c>
      <c r="AC354" s="103"/>
    </row>
    <row r="355" spans="1:29" ht="46.5" customHeight="1">
      <c r="A355" s="329"/>
      <c r="B355" s="337"/>
      <c r="C355" s="106" t="s">
        <v>1504</v>
      </c>
      <c r="D355" s="41" t="s">
        <v>720</v>
      </c>
      <c r="E355" s="39">
        <f t="shared" si="57"/>
        <v>0</v>
      </c>
      <c r="F355" s="9"/>
      <c r="G355" s="9"/>
      <c r="H355" s="9"/>
      <c r="I355" s="9"/>
      <c r="J355" s="9"/>
      <c r="K355" s="9"/>
      <c r="L355" s="9"/>
      <c r="M355" s="9"/>
      <c r="N355" s="10" t="str">
        <f t="shared" si="58"/>
        <v/>
      </c>
      <c r="O355" s="11" t="str">
        <f t="shared" si="59"/>
        <v>1</v>
      </c>
      <c r="P355" s="10" t="str">
        <f t="shared" si="60"/>
        <v/>
      </c>
      <c r="Q355" s="38" t="str">
        <f t="shared" si="61"/>
        <v/>
      </c>
      <c r="R355" s="48"/>
      <c r="S355" s="48"/>
      <c r="T355" s="48"/>
      <c r="U355" s="48"/>
      <c r="V355" s="12"/>
      <c r="W355" s="1" t="str">
        <f t="shared" si="62"/>
        <v>1</v>
      </c>
      <c r="AC355" s="103"/>
    </row>
    <row r="356" spans="1:29" ht="47.25" customHeight="1">
      <c r="A356" s="329"/>
      <c r="B356" s="337"/>
      <c r="C356" s="106" t="s">
        <v>1505</v>
      </c>
      <c r="D356" s="41" t="s">
        <v>710</v>
      </c>
      <c r="E356" s="39">
        <f t="shared" si="57"/>
        <v>0</v>
      </c>
      <c r="F356" s="9"/>
      <c r="G356" s="9"/>
      <c r="H356" s="9"/>
      <c r="I356" s="9"/>
      <c r="J356" s="9"/>
      <c r="K356" s="9"/>
      <c r="L356" s="9"/>
      <c r="M356" s="9"/>
      <c r="N356" s="10" t="str">
        <f t="shared" si="58"/>
        <v/>
      </c>
      <c r="O356" s="11" t="str">
        <f t="shared" si="59"/>
        <v>1</v>
      </c>
      <c r="P356" s="10" t="str">
        <f t="shared" si="60"/>
        <v/>
      </c>
      <c r="Q356" s="38" t="str">
        <f t="shared" si="61"/>
        <v/>
      </c>
      <c r="R356" s="48"/>
      <c r="S356" s="48"/>
      <c r="T356" s="48"/>
      <c r="U356" s="48"/>
      <c r="V356" s="12"/>
      <c r="W356" s="1" t="str">
        <f t="shared" si="62"/>
        <v>1</v>
      </c>
      <c r="AC356" s="103"/>
    </row>
    <row r="357" spans="1:29" ht="62.25" customHeight="1">
      <c r="A357" s="329"/>
      <c r="B357" s="337"/>
      <c r="C357" s="109" t="s">
        <v>1506</v>
      </c>
      <c r="D357" s="157" t="s">
        <v>500</v>
      </c>
      <c r="E357" s="39">
        <f t="shared" si="57"/>
        <v>0</v>
      </c>
      <c r="F357" s="9"/>
      <c r="G357" s="9"/>
      <c r="H357" s="9"/>
      <c r="I357" s="9"/>
      <c r="J357" s="9"/>
      <c r="K357" s="9"/>
      <c r="L357" s="9"/>
      <c r="M357" s="9"/>
      <c r="N357" s="10" t="str">
        <f t="shared" si="58"/>
        <v/>
      </c>
      <c r="O357" s="11" t="str">
        <f t="shared" si="59"/>
        <v>1</v>
      </c>
      <c r="P357" s="10" t="str">
        <f t="shared" si="60"/>
        <v/>
      </c>
      <c r="Q357" s="38" t="str">
        <f t="shared" si="61"/>
        <v/>
      </c>
      <c r="R357" s="48"/>
      <c r="S357" s="48"/>
      <c r="T357" s="48"/>
      <c r="U357" s="48"/>
      <c r="V357" s="12"/>
      <c r="W357" s="1" t="str">
        <f t="shared" si="62"/>
        <v>1</v>
      </c>
      <c r="AC357" s="103"/>
    </row>
    <row r="358" spans="1:29" ht="62.25" customHeight="1">
      <c r="A358" s="329"/>
      <c r="B358" s="337"/>
      <c r="C358" s="109" t="s">
        <v>1507</v>
      </c>
      <c r="D358" s="107" t="s">
        <v>713</v>
      </c>
      <c r="E358" s="39">
        <f t="shared" si="57"/>
        <v>0</v>
      </c>
      <c r="F358" s="9"/>
      <c r="G358" s="9"/>
      <c r="H358" s="9"/>
      <c r="I358" s="9"/>
      <c r="J358" s="9"/>
      <c r="K358" s="9"/>
      <c r="L358" s="9"/>
      <c r="M358" s="9"/>
      <c r="N358" s="10" t="str">
        <f t="shared" si="58"/>
        <v/>
      </c>
      <c r="O358" s="11" t="str">
        <f t="shared" si="59"/>
        <v>1</v>
      </c>
      <c r="P358" s="10" t="str">
        <f t="shared" si="60"/>
        <v/>
      </c>
      <c r="Q358" s="38" t="str">
        <f t="shared" si="61"/>
        <v/>
      </c>
      <c r="R358" s="48"/>
      <c r="S358" s="48"/>
      <c r="T358" s="48"/>
      <c r="U358" s="48"/>
      <c r="V358" s="12"/>
      <c r="W358" s="1" t="str">
        <f t="shared" si="62"/>
        <v>1</v>
      </c>
      <c r="AC358" s="103"/>
    </row>
    <row r="359" spans="1:29" ht="48" customHeight="1">
      <c r="A359" s="329"/>
      <c r="B359" s="337"/>
      <c r="C359" s="106" t="s">
        <v>1508</v>
      </c>
      <c r="D359" s="41" t="s">
        <v>714</v>
      </c>
      <c r="E359" s="39">
        <f t="shared" si="57"/>
        <v>0</v>
      </c>
      <c r="F359" s="9"/>
      <c r="G359" s="9"/>
      <c r="H359" s="9"/>
      <c r="I359" s="9"/>
      <c r="J359" s="9"/>
      <c r="K359" s="9"/>
      <c r="L359" s="9"/>
      <c r="M359" s="9"/>
      <c r="N359" s="10" t="str">
        <f t="shared" si="58"/>
        <v/>
      </c>
      <c r="O359" s="11" t="str">
        <f t="shared" si="59"/>
        <v>1</v>
      </c>
      <c r="P359" s="10" t="str">
        <f t="shared" si="60"/>
        <v/>
      </c>
      <c r="Q359" s="38" t="str">
        <f t="shared" si="61"/>
        <v/>
      </c>
      <c r="R359" s="48"/>
      <c r="S359" s="48"/>
      <c r="T359" s="48"/>
      <c r="U359" s="48"/>
      <c r="V359" s="12"/>
      <c r="W359" s="1" t="str">
        <f t="shared" si="62"/>
        <v>1</v>
      </c>
      <c r="AC359" s="103"/>
    </row>
    <row r="360" spans="1:29" ht="46.5" customHeight="1">
      <c r="A360" s="329"/>
      <c r="B360" s="337"/>
      <c r="C360" s="106" t="s">
        <v>1509</v>
      </c>
      <c r="D360" s="41" t="s">
        <v>706</v>
      </c>
      <c r="E360" s="39">
        <f t="shared" si="57"/>
        <v>0</v>
      </c>
      <c r="F360" s="9"/>
      <c r="G360" s="9"/>
      <c r="H360" s="9"/>
      <c r="I360" s="9"/>
      <c r="J360" s="9"/>
      <c r="K360" s="9"/>
      <c r="L360" s="9"/>
      <c r="M360" s="9"/>
      <c r="N360" s="10" t="str">
        <f t="shared" si="58"/>
        <v/>
      </c>
      <c r="O360" s="11" t="str">
        <f t="shared" si="59"/>
        <v>1</v>
      </c>
      <c r="P360" s="10" t="str">
        <f t="shared" si="60"/>
        <v/>
      </c>
      <c r="Q360" s="38" t="str">
        <f t="shared" si="61"/>
        <v/>
      </c>
      <c r="R360" s="48"/>
      <c r="S360" s="48"/>
      <c r="T360" s="48"/>
      <c r="U360" s="48"/>
      <c r="V360" s="12"/>
      <c r="W360" s="1" t="str">
        <f t="shared" si="62"/>
        <v>1</v>
      </c>
      <c r="AC360" s="103"/>
    </row>
    <row r="361" spans="1:29" ht="48" customHeight="1">
      <c r="A361" s="329"/>
      <c r="B361" s="337"/>
      <c r="C361" s="106" t="s">
        <v>1510</v>
      </c>
      <c r="D361" s="41" t="s">
        <v>718</v>
      </c>
      <c r="E361" s="39">
        <f t="shared" si="57"/>
        <v>0</v>
      </c>
      <c r="F361" s="9"/>
      <c r="G361" s="9"/>
      <c r="H361" s="9"/>
      <c r="I361" s="9"/>
      <c r="J361" s="9"/>
      <c r="K361" s="9"/>
      <c r="L361" s="9"/>
      <c r="M361" s="9"/>
      <c r="N361" s="10" t="str">
        <f t="shared" si="58"/>
        <v/>
      </c>
      <c r="O361" s="11" t="str">
        <f t="shared" si="59"/>
        <v>1</v>
      </c>
      <c r="P361" s="10" t="str">
        <f t="shared" si="60"/>
        <v/>
      </c>
      <c r="Q361" s="38" t="str">
        <f t="shared" si="61"/>
        <v/>
      </c>
      <c r="R361" s="48"/>
      <c r="S361" s="48"/>
      <c r="T361" s="48"/>
      <c r="U361" s="48"/>
      <c r="V361" s="12"/>
      <c r="W361" s="1" t="str">
        <f t="shared" si="62"/>
        <v>1</v>
      </c>
      <c r="AC361" s="103"/>
    </row>
    <row r="362" spans="1:29" ht="48" customHeight="1">
      <c r="A362" s="329"/>
      <c r="B362" s="337"/>
      <c r="C362" s="106" t="s">
        <v>1511</v>
      </c>
      <c r="D362" s="41" t="s">
        <v>728</v>
      </c>
      <c r="E362" s="39">
        <f t="shared" si="57"/>
        <v>0</v>
      </c>
      <c r="F362" s="9"/>
      <c r="G362" s="9"/>
      <c r="H362" s="9"/>
      <c r="I362" s="9"/>
      <c r="J362" s="9"/>
      <c r="K362" s="9"/>
      <c r="L362" s="9"/>
      <c r="M362" s="9"/>
      <c r="N362" s="10" t="str">
        <f t="shared" si="58"/>
        <v/>
      </c>
      <c r="O362" s="11" t="str">
        <f t="shared" si="59"/>
        <v>1</v>
      </c>
      <c r="P362" s="10" t="str">
        <f t="shared" si="60"/>
        <v/>
      </c>
      <c r="Q362" s="38" t="str">
        <f t="shared" si="61"/>
        <v/>
      </c>
      <c r="R362" s="48"/>
      <c r="S362" s="48"/>
      <c r="T362" s="48"/>
      <c r="U362" s="48"/>
      <c r="V362" s="12"/>
      <c r="W362" s="1" t="str">
        <f t="shared" si="62"/>
        <v>1</v>
      </c>
      <c r="AC362" s="103"/>
    </row>
    <row r="363" spans="1:29" ht="46.5" customHeight="1">
      <c r="A363" s="329"/>
      <c r="B363" s="337"/>
      <c r="C363" s="106" t="s">
        <v>1512</v>
      </c>
      <c r="D363" s="41" t="s">
        <v>729</v>
      </c>
      <c r="E363" s="39">
        <f t="shared" si="57"/>
        <v>0</v>
      </c>
      <c r="F363" s="9"/>
      <c r="G363" s="9"/>
      <c r="H363" s="9"/>
      <c r="I363" s="9"/>
      <c r="J363" s="9"/>
      <c r="K363" s="9"/>
      <c r="L363" s="9"/>
      <c r="M363" s="9"/>
      <c r="N363" s="10" t="str">
        <f t="shared" si="58"/>
        <v/>
      </c>
      <c r="O363" s="11" t="str">
        <f t="shared" si="59"/>
        <v>1</v>
      </c>
      <c r="P363" s="10" t="str">
        <f t="shared" si="60"/>
        <v/>
      </c>
      <c r="Q363" s="38" t="str">
        <f t="shared" si="61"/>
        <v/>
      </c>
      <c r="R363" s="48"/>
      <c r="S363" s="48"/>
      <c r="T363" s="48"/>
      <c r="U363" s="48"/>
      <c r="V363" s="12"/>
      <c r="W363" s="1" t="str">
        <f t="shared" si="62"/>
        <v>1</v>
      </c>
      <c r="AC363" s="103"/>
    </row>
    <row r="364" spans="1:29" ht="60" customHeight="1">
      <c r="A364" s="329"/>
      <c r="B364" s="337"/>
      <c r="C364" s="109" t="s">
        <v>1513</v>
      </c>
      <c r="D364" s="107" t="s">
        <v>7</v>
      </c>
      <c r="E364" s="39">
        <f t="shared" si="57"/>
        <v>0</v>
      </c>
      <c r="F364" s="9"/>
      <c r="G364" s="9"/>
      <c r="H364" s="9"/>
      <c r="I364" s="9"/>
      <c r="J364" s="9"/>
      <c r="K364" s="9"/>
      <c r="L364" s="9"/>
      <c r="M364" s="9"/>
      <c r="N364" s="10" t="str">
        <f t="shared" si="58"/>
        <v/>
      </c>
      <c r="O364" s="11" t="str">
        <f t="shared" si="59"/>
        <v>1</v>
      </c>
      <c r="P364" s="10" t="str">
        <f t="shared" si="60"/>
        <v/>
      </c>
      <c r="Q364" s="38" t="str">
        <f t="shared" si="61"/>
        <v/>
      </c>
      <c r="R364" s="48"/>
      <c r="S364" s="48"/>
      <c r="T364" s="48"/>
      <c r="U364" s="48"/>
      <c r="V364" s="12"/>
      <c r="W364" s="1" t="str">
        <f t="shared" si="62"/>
        <v>1</v>
      </c>
      <c r="AC364" s="103"/>
    </row>
    <row r="365" spans="1:29" ht="36" customHeight="1">
      <c r="A365" s="329"/>
      <c r="B365" s="337"/>
      <c r="C365" s="106" t="s">
        <v>1514</v>
      </c>
      <c r="D365" s="41" t="s">
        <v>9</v>
      </c>
      <c r="E365" s="39">
        <f t="shared" si="57"/>
        <v>0</v>
      </c>
      <c r="F365" s="9"/>
      <c r="G365" s="9"/>
      <c r="H365" s="9"/>
      <c r="I365" s="9"/>
      <c r="J365" s="9"/>
      <c r="K365" s="9"/>
      <c r="L365" s="9"/>
      <c r="M365" s="9"/>
      <c r="N365" s="10" t="str">
        <f t="shared" si="58"/>
        <v/>
      </c>
      <c r="O365" s="11" t="str">
        <f t="shared" si="59"/>
        <v>1</v>
      </c>
      <c r="P365" s="10" t="str">
        <f t="shared" si="60"/>
        <v/>
      </c>
      <c r="Q365" s="38" t="str">
        <f t="shared" si="61"/>
        <v/>
      </c>
      <c r="R365" s="48"/>
      <c r="S365" s="48"/>
      <c r="T365" s="48"/>
      <c r="U365" s="48"/>
      <c r="V365" s="12"/>
      <c r="W365" s="1" t="str">
        <f t="shared" si="62"/>
        <v>1</v>
      </c>
      <c r="AC365" s="103"/>
    </row>
    <row r="366" spans="1:29" ht="34.5" customHeight="1">
      <c r="A366" s="329"/>
      <c r="B366" s="337"/>
      <c r="C366" s="109" t="s">
        <v>1515</v>
      </c>
      <c r="D366" s="107" t="s">
        <v>61</v>
      </c>
      <c r="E366" s="39">
        <f t="shared" si="57"/>
        <v>0</v>
      </c>
      <c r="F366" s="9"/>
      <c r="G366" s="9"/>
      <c r="H366" s="9"/>
      <c r="I366" s="9"/>
      <c r="J366" s="9"/>
      <c r="K366" s="9"/>
      <c r="L366" s="9"/>
      <c r="M366" s="9"/>
      <c r="N366" s="10" t="str">
        <f t="shared" si="58"/>
        <v/>
      </c>
      <c r="O366" s="11" t="str">
        <f t="shared" si="59"/>
        <v>1</v>
      </c>
      <c r="P366" s="10" t="str">
        <f t="shared" si="60"/>
        <v/>
      </c>
      <c r="Q366" s="38" t="str">
        <f t="shared" si="61"/>
        <v/>
      </c>
      <c r="R366" s="48"/>
      <c r="S366" s="48"/>
      <c r="T366" s="48"/>
      <c r="U366" s="48"/>
      <c r="V366" s="12"/>
      <c r="W366" s="1" t="str">
        <f t="shared" si="62"/>
        <v>1</v>
      </c>
      <c r="AC366" s="103"/>
    </row>
    <row r="367" spans="1:29" ht="49.5" customHeight="1">
      <c r="A367" s="329"/>
      <c r="B367" s="337"/>
      <c r="C367" s="106" t="s">
        <v>1516</v>
      </c>
      <c r="D367" s="41" t="s">
        <v>732</v>
      </c>
      <c r="E367" s="39">
        <f t="shared" si="57"/>
        <v>0</v>
      </c>
      <c r="F367" s="9"/>
      <c r="G367" s="9"/>
      <c r="H367" s="9"/>
      <c r="I367" s="9"/>
      <c r="J367" s="9"/>
      <c r="K367" s="9"/>
      <c r="L367" s="9"/>
      <c r="M367" s="9"/>
      <c r="N367" s="10" t="str">
        <f t="shared" si="58"/>
        <v/>
      </c>
      <c r="O367" s="11" t="str">
        <f t="shared" si="59"/>
        <v>1</v>
      </c>
      <c r="P367" s="10" t="str">
        <f t="shared" si="60"/>
        <v/>
      </c>
      <c r="Q367" s="38" t="str">
        <f t="shared" si="61"/>
        <v/>
      </c>
      <c r="R367" s="48"/>
      <c r="S367" s="48"/>
      <c r="T367" s="48"/>
      <c r="U367" s="48"/>
      <c r="V367" s="12"/>
      <c r="W367" s="1" t="str">
        <f t="shared" si="62"/>
        <v>1</v>
      </c>
      <c r="AC367" s="103"/>
    </row>
    <row r="368" spans="1:29" ht="44.25" customHeight="1">
      <c r="A368" s="329"/>
      <c r="B368" s="337"/>
      <c r="C368" s="106" t="s">
        <v>1517</v>
      </c>
      <c r="D368" s="41" t="s">
        <v>62</v>
      </c>
      <c r="E368" s="39">
        <f t="shared" si="57"/>
        <v>0</v>
      </c>
      <c r="F368" s="9"/>
      <c r="G368" s="9"/>
      <c r="H368" s="9"/>
      <c r="I368" s="9"/>
      <c r="J368" s="9"/>
      <c r="K368" s="9"/>
      <c r="L368" s="9"/>
      <c r="M368" s="9"/>
      <c r="N368" s="10" t="str">
        <f t="shared" si="58"/>
        <v/>
      </c>
      <c r="O368" s="11" t="str">
        <f t="shared" si="59"/>
        <v>1</v>
      </c>
      <c r="P368" s="10" t="str">
        <f t="shared" si="60"/>
        <v/>
      </c>
      <c r="Q368" s="38" t="str">
        <f t="shared" si="61"/>
        <v/>
      </c>
      <c r="R368" s="48"/>
      <c r="S368" s="48"/>
      <c r="T368" s="48"/>
      <c r="U368" s="48"/>
      <c r="V368" s="12"/>
      <c r="W368" s="1" t="str">
        <f t="shared" si="62"/>
        <v>1</v>
      </c>
      <c r="AC368" s="103"/>
    </row>
    <row r="369" spans="1:29" ht="31.5" customHeight="1">
      <c r="A369" s="329"/>
      <c r="B369" s="337"/>
      <c r="C369" s="106" t="s">
        <v>1518</v>
      </c>
      <c r="D369" s="41" t="s">
        <v>709</v>
      </c>
      <c r="E369" s="39">
        <f t="shared" si="57"/>
        <v>0</v>
      </c>
      <c r="F369" s="9"/>
      <c r="G369" s="9"/>
      <c r="H369" s="9"/>
      <c r="I369" s="9"/>
      <c r="J369" s="9"/>
      <c r="K369" s="9"/>
      <c r="L369" s="9"/>
      <c r="M369" s="9"/>
      <c r="N369" s="10" t="str">
        <f t="shared" si="58"/>
        <v/>
      </c>
      <c r="O369" s="11" t="str">
        <f t="shared" si="59"/>
        <v>1</v>
      </c>
      <c r="P369" s="10" t="str">
        <f t="shared" si="60"/>
        <v/>
      </c>
      <c r="Q369" s="38" t="str">
        <f t="shared" si="61"/>
        <v/>
      </c>
      <c r="R369" s="48"/>
      <c r="S369" s="48"/>
      <c r="T369" s="48"/>
      <c r="U369" s="48"/>
      <c r="V369" s="12"/>
      <c r="W369" s="1" t="str">
        <f t="shared" si="62"/>
        <v>1</v>
      </c>
      <c r="AC369" s="103"/>
    </row>
    <row r="370" spans="1:29" ht="60" customHeight="1">
      <c r="A370" s="329"/>
      <c r="B370" s="337"/>
      <c r="C370" s="109" t="s">
        <v>1519</v>
      </c>
      <c r="D370" s="79" t="s">
        <v>621</v>
      </c>
      <c r="E370" s="39">
        <f t="shared" si="57"/>
        <v>0</v>
      </c>
      <c r="F370" s="9"/>
      <c r="G370" s="9"/>
      <c r="H370" s="9"/>
      <c r="I370" s="9"/>
      <c r="J370" s="9"/>
      <c r="K370" s="9"/>
      <c r="L370" s="9"/>
      <c r="M370" s="9"/>
      <c r="N370" s="10" t="str">
        <f t="shared" si="58"/>
        <v/>
      </c>
      <c r="O370" s="11" t="str">
        <f t="shared" si="59"/>
        <v>1</v>
      </c>
      <c r="P370" s="10" t="str">
        <f t="shared" si="60"/>
        <v/>
      </c>
      <c r="Q370" s="38" t="str">
        <f t="shared" si="61"/>
        <v/>
      </c>
      <c r="R370" s="48"/>
      <c r="S370" s="48"/>
      <c r="T370" s="48"/>
      <c r="U370" s="48"/>
      <c r="V370" s="12"/>
      <c r="W370" s="1" t="str">
        <f t="shared" si="62"/>
        <v>1</v>
      </c>
      <c r="AC370" s="103"/>
    </row>
    <row r="371" spans="1:29" ht="62.25" customHeight="1">
      <c r="A371" s="329"/>
      <c r="B371" s="337"/>
      <c r="C371" s="106" t="s">
        <v>1520</v>
      </c>
      <c r="D371" s="41" t="s">
        <v>6</v>
      </c>
      <c r="E371" s="39">
        <f t="shared" si="57"/>
        <v>0</v>
      </c>
      <c r="F371" s="9"/>
      <c r="G371" s="9"/>
      <c r="H371" s="9"/>
      <c r="I371" s="9"/>
      <c r="J371" s="9"/>
      <c r="K371" s="9"/>
      <c r="L371" s="9"/>
      <c r="M371" s="9"/>
      <c r="N371" s="10" t="str">
        <f t="shared" si="58"/>
        <v/>
      </c>
      <c r="O371" s="11" t="str">
        <f t="shared" si="59"/>
        <v>1</v>
      </c>
      <c r="P371" s="10" t="str">
        <f t="shared" si="60"/>
        <v/>
      </c>
      <c r="Q371" s="38" t="str">
        <f t="shared" si="61"/>
        <v/>
      </c>
      <c r="R371" s="48"/>
      <c r="S371" s="48"/>
      <c r="T371" s="48"/>
      <c r="U371" s="48"/>
      <c r="V371" s="12"/>
      <c r="W371" s="1" t="str">
        <f t="shared" si="62"/>
        <v>1</v>
      </c>
      <c r="AC371" s="103"/>
    </row>
    <row r="372" spans="1:29" ht="60.75" customHeight="1">
      <c r="A372" s="329"/>
      <c r="B372" s="337"/>
      <c r="C372" s="106" t="s">
        <v>1521</v>
      </c>
      <c r="D372" s="41" t="s">
        <v>128</v>
      </c>
      <c r="E372" s="39">
        <f t="shared" si="57"/>
        <v>0</v>
      </c>
      <c r="F372" s="9"/>
      <c r="G372" s="9"/>
      <c r="H372" s="9"/>
      <c r="I372" s="9"/>
      <c r="J372" s="9"/>
      <c r="K372" s="9"/>
      <c r="L372" s="9"/>
      <c r="M372" s="9"/>
      <c r="N372" s="10" t="str">
        <f t="shared" si="58"/>
        <v/>
      </c>
      <c r="O372" s="11" t="str">
        <f t="shared" si="59"/>
        <v>1</v>
      </c>
      <c r="P372" s="10" t="str">
        <f t="shared" si="60"/>
        <v/>
      </c>
      <c r="Q372" s="38" t="str">
        <f t="shared" si="61"/>
        <v/>
      </c>
      <c r="R372" s="48"/>
      <c r="S372" s="48"/>
      <c r="T372" s="48"/>
      <c r="U372" s="48"/>
      <c r="V372" s="12"/>
      <c r="W372" s="1" t="str">
        <f t="shared" si="62"/>
        <v>1</v>
      </c>
      <c r="AC372" s="103"/>
    </row>
    <row r="373" spans="1:29" ht="35.25" customHeight="1">
      <c r="A373" s="329"/>
      <c r="B373" s="337"/>
      <c r="C373" s="106" t="s">
        <v>1522</v>
      </c>
      <c r="D373" s="41" t="s">
        <v>127</v>
      </c>
      <c r="E373" s="39">
        <f t="shared" si="57"/>
        <v>0</v>
      </c>
      <c r="F373" s="9"/>
      <c r="G373" s="9"/>
      <c r="H373" s="9"/>
      <c r="I373" s="9"/>
      <c r="J373" s="9"/>
      <c r="K373" s="9"/>
      <c r="L373" s="9"/>
      <c r="M373" s="9"/>
      <c r="N373" s="10" t="str">
        <f t="shared" si="58"/>
        <v/>
      </c>
      <c r="O373" s="11" t="str">
        <f t="shared" si="59"/>
        <v>1</v>
      </c>
      <c r="P373" s="10" t="str">
        <f t="shared" si="60"/>
        <v/>
      </c>
      <c r="Q373" s="38" t="str">
        <f t="shared" si="61"/>
        <v/>
      </c>
      <c r="R373" s="48"/>
      <c r="S373" s="48"/>
      <c r="T373" s="48"/>
      <c r="U373" s="48"/>
      <c r="V373" s="12"/>
      <c r="W373" s="1" t="str">
        <f t="shared" si="62"/>
        <v>1</v>
      </c>
      <c r="AC373" s="103"/>
    </row>
    <row r="374" spans="1:29" ht="75" customHeight="1">
      <c r="A374" s="329"/>
      <c r="B374" s="337"/>
      <c r="C374" s="109" t="s">
        <v>1523</v>
      </c>
      <c r="D374" s="120" t="s">
        <v>622</v>
      </c>
      <c r="E374" s="39">
        <f t="shared" si="57"/>
        <v>0</v>
      </c>
      <c r="F374" s="9"/>
      <c r="G374" s="9"/>
      <c r="H374" s="9"/>
      <c r="I374" s="9"/>
      <c r="J374" s="9"/>
      <c r="K374" s="9"/>
      <c r="L374" s="9"/>
      <c r="M374" s="9"/>
      <c r="N374" s="10" t="str">
        <f t="shared" si="58"/>
        <v/>
      </c>
      <c r="O374" s="11" t="str">
        <f t="shared" si="59"/>
        <v>1</v>
      </c>
      <c r="P374" s="10" t="str">
        <f t="shared" si="60"/>
        <v/>
      </c>
      <c r="Q374" s="38" t="str">
        <f t="shared" si="61"/>
        <v/>
      </c>
      <c r="R374" s="48"/>
      <c r="S374" s="48"/>
      <c r="T374" s="48"/>
      <c r="U374" s="48"/>
      <c r="V374" s="12"/>
      <c r="W374" s="1" t="str">
        <f t="shared" si="62"/>
        <v>1</v>
      </c>
      <c r="AC374" s="103"/>
    </row>
    <row r="375" spans="1:29" ht="25.5" customHeight="1">
      <c r="A375" s="329"/>
      <c r="B375" s="337"/>
      <c r="C375" s="106" t="s">
        <v>1524</v>
      </c>
      <c r="D375" s="135" t="s">
        <v>723</v>
      </c>
      <c r="E375" s="39">
        <f t="shared" si="57"/>
        <v>0</v>
      </c>
      <c r="F375" s="9"/>
      <c r="G375" s="9"/>
      <c r="H375" s="9"/>
      <c r="I375" s="9"/>
      <c r="J375" s="9"/>
      <c r="K375" s="9"/>
      <c r="L375" s="9"/>
      <c r="M375" s="9"/>
      <c r="N375" s="10" t="str">
        <f t="shared" si="58"/>
        <v/>
      </c>
      <c r="O375" s="11" t="str">
        <f t="shared" si="59"/>
        <v>1</v>
      </c>
      <c r="P375" s="10" t="str">
        <f t="shared" si="60"/>
        <v/>
      </c>
      <c r="Q375" s="38" t="str">
        <f t="shared" si="61"/>
        <v/>
      </c>
      <c r="R375" s="48"/>
      <c r="S375" s="48"/>
      <c r="T375" s="48"/>
      <c r="U375" s="48"/>
      <c r="V375" s="12"/>
      <c r="W375" s="1" t="str">
        <f t="shared" si="62"/>
        <v>1</v>
      </c>
      <c r="AC375" s="103"/>
    </row>
    <row r="376" spans="1:29" ht="25.5" customHeight="1">
      <c r="A376" s="329"/>
      <c r="B376" s="337"/>
      <c r="C376" s="106" t="s">
        <v>1525</v>
      </c>
      <c r="D376" s="135" t="s">
        <v>814</v>
      </c>
      <c r="E376" s="39">
        <f t="shared" si="57"/>
        <v>0</v>
      </c>
      <c r="F376" s="9"/>
      <c r="G376" s="9"/>
      <c r="H376" s="9"/>
      <c r="I376" s="9"/>
      <c r="J376" s="9"/>
      <c r="K376" s="9"/>
      <c r="L376" s="9"/>
      <c r="M376" s="9"/>
      <c r="N376" s="10" t="str">
        <f t="shared" si="58"/>
        <v/>
      </c>
      <c r="O376" s="11" t="str">
        <f t="shared" si="59"/>
        <v>1</v>
      </c>
      <c r="P376" s="10" t="str">
        <f t="shared" si="60"/>
        <v/>
      </c>
      <c r="Q376" s="38" t="str">
        <f t="shared" si="61"/>
        <v/>
      </c>
      <c r="R376" s="48"/>
      <c r="S376" s="48"/>
      <c r="T376" s="48"/>
      <c r="U376" s="48"/>
      <c r="V376" s="12"/>
      <c r="W376" s="1" t="str">
        <f t="shared" si="62"/>
        <v>1</v>
      </c>
      <c r="AC376" s="103"/>
    </row>
    <row r="377" spans="1:29" ht="33" customHeight="1">
      <c r="A377" s="329"/>
      <c r="B377" s="337"/>
      <c r="C377" s="106" t="s">
        <v>1526</v>
      </c>
      <c r="D377" s="41" t="s">
        <v>721</v>
      </c>
      <c r="E377" s="39">
        <f t="shared" si="57"/>
        <v>0</v>
      </c>
      <c r="F377" s="9"/>
      <c r="G377" s="9"/>
      <c r="H377" s="9"/>
      <c r="I377" s="9"/>
      <c r="J377" s="9"/>
      <c r="K377" s="9"/>
      <c r="L377" s="9"/>
      <c r="M377" s="9"/>
      <c r="N377" s="10" t="str">
        <f t="shared" si="58"/>
        <v/>
      </c>
      <c r="O377" s="11" t="str">
        <f t="shared" si="59"/>
        <v>1</v>
      </c>
      <c r="P377" s="10" t="str">
        <f t="shared" si="60"/>
        <v/>
      </c>
      <c r="Q377" s="38" t="str">
        <f t="shared" si="61"/>
        <v/>
      </c>
      <c r="R377" s="48"/>
      <c r="S377" s="48"/>
      <c r="T377" s="48"/>
      <c r="U377" s="48"/>
      <c r="V377" s="12"/>
      <c r="W377" s="1" t="str">
        <f t="shared" si="62"/>
        <v>1</v>
      </c>
      <c r="AC377" s="103"/>
    </row>
    <row r="378" spans="1:29" ht="33.75" customHeight="1">
      <c r="A378" s="329"/>
      <c r="B378" s="337"/>
      <c r="C378" s="106" t="s">
        <v>1527</v>
      </c>
      <c r="D378" s="41" t="s">
        <v>509</v>
      </c>
      <c r="E378" s="39">
        <f t="shared" si="57"/>
        <v>0</v>
      </c>
      <c r="F378" s="9"/>
      <c r="G378" s="9"/>
      <c r="H378" s="9"/>
      <c r="I378" s="9"/>
      <c r="J378" s="9"/>
      <c r="K378" s="9"/>
      <c r="L378" s="9"/>
      <c r="M378" s="9"/>
      <c r="N378" s="10" t="str">
        <f t="shared" si="58"/>
        <v/>
      </c>
      <c r="O378" s="11" t="str">
        <f t="shared" si="59"/>
        <v>1</v>
      </c>
      <c r="P378" s="10" t="str">
        <f t="shared" si="60"/>
        <v/>
      </c>
      <c r="Q378" s="38" t="str">
        <f t="shared" si="61"/>
        <v/>
      </c>
      <c r="R378" s="48"/>
      <c r="S378" s="48"/>
      <c r="T378" s="48"/>
      <c r="U378" s="48"/>
      <c r="V378" s="12"/>
      <c r="W378" s="1" t="str">
        <f t="shared" si="62"/>
        <v>1</v>
      </c>
      <c r="AC378" s="103"/>
    </row>
    <row r="379" spans="1:29" ht="48.75" customHeight="1">
      <c r="A379" s="329"/>
      <c r="B379" s="337"/>
      <c r="C379" s="109" t="s">
        <v>1528</v>
      </c>
      <c r="D379" s="146" t="s">
        <v>501</v>
      </c>
      <c r="E379" s="39">
        <f t="shared" si="57"/>
        <v>0</v>
      </c>
      <c r="F379" s="9"/>
      <c r="G379" s="9"/>
      <c r="H379" s="9"/>
      <c r="I379" s="9"/>
      <c r="J379" s="9"/>
      <c r="K379" s="9"/>
      <c r="L379" s="9"/>
      <c r="M379" s="9"/>
      <c r="N379" s="10" t="str">
        <f t="shared" si="58"/>
        <v/>
      </c>
      <c r="O379" s="11" t="str">
        <f t="shared" si="59"/>
        <v>1</v>
      </c>
      <c r="P379" s="10" t="str">
        <f t="shared" si="60"/>
        <v/>
      </c>
      <c r="Q379" s="38" t="str">
        <f t="shared" si="61"/>
        <v/>
      </c>
      <c r="R379" s="48"/>
      <c r="S379" s="48"/>
      <c r="T379" s="48"/>
      <c r="U379" s="48"/>
      <c r="V379" s="12"/>
      <c r="W379" s="1" t="str">
        <f t="shared" si="62"/>
        <v>1</v>
      </c>
      <c r="AC379" s="103"/>
    </row>
    <row r="380" spans="1:29" ht="48" customHeight="1">
      <c r="A380" s="329"/>
      <c r="B380" s="337"/>
      <c r="C380" s="109" t="s">
        <v>1529</v>
      </c>
      <c r="D380" s="107" t="s">
        <v>23</v>
      </c>
      <c r="E380" s="39">
        <f t="shared" si="57"/>
        <v>0</v>
      </c>
      <c r="F380" s="9"/>
      <c r="G380" s="9"/>
      <c r="H380" s="9"/>
      <c r="I380" s="9"/>
      <c r="J380" s="9"/>
      <c r="K380" s="9"/>
      <c r="L380" s="9"/>
      <c r="M380" s="9"/>
      <c r="N380" s="10" t="str">
        <f t="shared" si="58"/>
        <v/>
      </c>
      <c r="O380" s="11" t="str">
        <f t="shared" si="59"/>
        <v>1</v>
      </c>
      <c r="P380" s="10" t="str">
        <f t="shared" si="60"/>
        <v/>
      </c>
      <c r="Q380" s="38" t="str">
        <f t="shared" si="61"/>
        <v/>
      </c>
      <c r="R380" s="48"/>
      <c r="S380" s="48"/>
      <c r="T380" s="48"/>
      <c r="U380" s="48"/>
      <c r="V380" s="12"/>
      <c r="W380" s="1" t="str">
        <f t="shared" si="62"/>
        <v>1</v>
      </c>
      <c r="AC380" s="103"/>
    </row>
    <row r="381" spans="1:29" ht="34.5" customHeight="1">
      <c r="A381" s="329"/>
      <c r="B381" s="337"/>
      <c r="C381" s="106" t="s">
        <v>1530</v>
      </c>
      <c r="D381" s="41" t="s">
        <v>503</v>
      </c>
      <c r="E381" s="39">
        <f t="shared" si="57"/>
        <v>0</v>
      </c>
      <c r="F381" s="9"/>
      <c r="G381" s="9"/>
      <c r="H381" s="9"/>
      <c r="I381" s="9"/>
      <c r="J381" s="9"/>
      <c r="K381" s="9"/>
      <c r="L381" s="9"/>
      <c r="M381" s="9"/>
      <c r="N381" s="10" t="str">
        <f t="shared" si="58"/>
        <v/>
      </c>
      <c r="O381" s="11" t="str">
        <f t="shared" si="59"/>
        <v>1</v>
      </c>
      <c r="P381" s="10" t="str">
        <f t="shared" si="60"/>
        <v/>
      </c>
      <c r="Q381" s="38" t="str">
        <f t="shared" si="61"/>
        <v/>
      </c>
      <c r="R381" s="48"/>
      <c r="S381" s="48"/>
      <c r="T381" s="48"/>
      <c r="U381" s="48"/>
      <c r="V381" s="12"/>
      <c r="W381" s="1" t="str">
        <f t="shared" si="62"/>
        <v>1</v>
      </c>
      <c r="AC381" s="103"/>
    </row>
    <row r="382" spans="1:29" ht="45.75" customHeight="1">
      <c r="A382" s="329"/>
      <c r="B382" s="337"/>
      <c r="C382" s="106" t="s">
        <v>1531</v>
      </c>
      <c r="D382" s="41" t="s">
        <v>724</v>
      </c>
      <c r="E382" s="39">
        <f t="shared" si="57"/>
        <v>0</v>
      </c>
      <c r="F382" s="9"/>
      <c r="G382" s="9"/>
      <c r="H382" s="9"/>
      <c r="I382" s="9"/>
      <c r="J382" s="9"/>
      <c r="K382" s="9"/>
      <c r="L382" s="9"/>
      <c r="M382" s="9"/>
      <c r="N382" s="10" t="str">
        <f t="shared" si="58"/>
        <v/>
      </c>
      <c r="O382" s="11" t="str">
        <f t="shared" si="59"/>
        <v>1</v>
      </c>
      <c r="P382" s="10" t="str">
        <f t="shared" si="60"/>
        <v/>
      </c>
      <c r="Q382" s="38" t="str">
        <f t="shared" si="61"/>
        <v/>
      </c>
      <c r="R382" s="48"/>
      <c r="S382" s="48"/>
      <c r="T382" s="48"/>
      <c r="U382" s="48"/>
      <c r="V382" s="12"/>
      <c r="W382" s="1" t="str">
        <f t="shared" si="62"/>
        <v>1</v>
      </c>
      <c r="AC382" s="103"/>
    </row>
    <row r="383" spans="1:29" ht="31.5" customHeight="1">
      <c r="A383" s="329"/>
      <c r="B383" s="337"/>
      <c r="C383" s="106" t="s">
        <v>1532</v>
      </c>
      <c r="D383" s="41" t="s">
        <v>623</v>
      </c>
      <c r="E383" s="39">
        <f t="shared" si="57"/>
        <v>0</v>
      </c>
      <c r="F383" s="9"/>
      <c r="G383" s="9"/>
      <c r="H383" s="9"/>
      <c r="I383" s="9"/>
      <c r="J383" s="9"/>
      <c r="K383" s="9"/>
      <c r="L383" s="9"/>
      <c r="M383" s="9"/>
      <c r="N383" s="10" t="str">
        <f t="shared" si="58"/>
        <v/>
      </c>
      <c r="O383" s="11" t="str">
        <f t="shared" si="59"/>
        <v>1</v>
      </c>
      <c r="P383" s="10" t="str">
        <f t="shared" si="60"/>
        <v/>
      </c>
      <c r="Q383" s="38" t="str">
        <f t="shared" si="61"/>
        <v/>
      </c>
      <c r="R383" s="48"/>
      <c r="S383" s="48"/>
      <c r="T383" s="48"/>
      <c r="U383" s="48"/>
      <c r="V383" s="12"/>
      <c r="W383" s="1" t="str">
        <f t="shared" si="62"/>
        <v>1</v>
      </c>
      <c r="AC383" s="103"/>
    </row>
    <row r="384" spans="1:29" ht="27" customHeight="1">
      <c r="A384" s="329"/>
      <c r="B384" s="337"/>
      <c r="C384" s="106" t="s">
        <v>1533</v>
      </c>
      <c r="D384" s="135" t="s">
        <v>502</v>
      </c>
      <c r="E384" s="39">
        <f t="shared" si="57"/>
        <v>0</v>
      </c>
      <c r="F384" s="9"/>
      <c r="G384" s="9"/>
      <c r="H384" s="9"/>
      <c r="I384" s="9"/>
      <c r="J384" s="9"/>
      <c r="K384" s="9"/>
      <c r="L384" s="9"/>
      <c r="M384" s="9"/>
      <c r="N384" s="10" t="str">
        <f t="shared" si="58"/>
        <v/>
      </c>
      <c r="O384" s="11" t="str">
        <f t="shared" si="59"/>
        <v>1</v>
      </c>
      <c r="P384" s="10" t="str">
        <f t="shared" si="60"/>
        <v/>
      </c>
      <c r="Q384" s="38" t="str">
        <f t="shared" si="61"/>
        <v/>
      </c>
      <c r="R384" s="48"/>
      <c r="S384" s="48"/>
      <c r="T384" s="48"/>
      <c r="U384" s="48"/>
      <c r="V384" s="12"/>
      <c r="W384" s="1" t="str">
        <f t="shared" si="62"/>
        <v>1</v>
      </c>
      <c r="AC384" s="103"/>
    </row>
    <row r="385" spans="1:29" ht="36.75" customHeight="1">
      <c r="A385" s="329"/>
      <c r="B385" s="337"/>
      <c r="C385" s="109" t="s">
        <v>1534</v>
      </c>
      <c r="D385" s="120" t="s">
        <v>725</v>
      </c>
      <c r="E385" s="39">
        <f t="shared" si="57"/>
        <v>0</v>
      </c>
      <c r="F385" s="9"/>
      <c r="G385" s="9"/>
      <c r="H385" s="9"/>
      <c r="I385" s="9"/>
      <c r="J385" s="9"/>
      <c r="K385" s="9"/>
      <c r="L385" s="9"/>
      <c r="M385" s="9"/>
      <c r="N385" s="10" t="str">
        <f t="shared" si="58"/>
        <v/>
      </c>
      <c r="O385" s="11" t="str">
        <f t="shared" si="59"/>
        <v>1</v>
      </c>
      <c r="P385" s="10" t="str">
        <f t="shared" si="60"/>
        <v/>
      </c>
      <c r="Q385" s="38" t="str">
        <f t="shared" si="61"/>
        <v/>
      </c>
      <c r="R385" s="48"/>
      <c r="S385" s="48"/>
      <c r="T385" s="48"/>
      <c r="U385" s="48"/>
      <c r="V385" s="12"/>
      <c r="W385" s="1" t="str">
        <f t="shared" si="62"/>
        <v>1</v>
      </c>
      <c r="AC385" s="103"/>
    </row>
    <row r="386" spans="1:29" ht="34.5" customHeight="1">
      <c r="A386" s="329"/>
      <c r="B386" s="337"/>
      <c r="C386" s="106" t="s">
        <v>1535</v>
      </c>
      <c r="D386" s="41" t="s">
        <v>505</v>
      </c>
      <c r="E386" s="39">
        <f t="shared" si="57"/>
        <v>0</v>
      </c>
      <c r="F386" s="9"/>
      <c r="G386" s="9"/>
      <c r="H386" s="9"/>
      <c r="I386" s="9"/>
      <c r="J386" s="9"/>
      <c r="K386" s="9"/>
      <c r="L386" s="9"/>
      <c r="M386" s="9"/>
      <c r="N386" s="10" t="str">
        <f t="shared" si="58"/>
        <v/>
      </c>
      <c r="O386" s="11" t="str">
        <f t="shared" si="59"/>
        <v>1</v>
      </c>
      <c r="P386" s="10" t="str">
        <f t="shared" si="60"/>
        <v/>
      </c>
      <c r="Q386" s="38" t="str">
        <f t="shared" si="61"/>
        <v/>
      </c>
      <c r="R386" s="48"/>
      <c r="S386" s="48"/>
      <c r="T386" s="48"/>
      <c r="U386" s="48"/>
      <c r="V386" s="12"/>
      <c r="W386" s="1" t="str">
        <f t="shared" si="62"/>
        <v>1</v>
      </c>
      <c r="AC386" s="103"/>
    </row>
    <row r="387" spans="1:29" ht="33" customHeight="1">
      <c r="A387" s="329"/>
      <c r="B387" s="337"/>
      <c r="C387" s="106" t="s">
        <v>1536</v>
      </c>
      <c r="D387" s="41" t="s">
        <v>726</v>
      </c>
      <c r="E387" s="39">
        <f t="shared" si="57"/>
        <v>0</v>
      </c>
      <c r="F387" s="9"/>
      <c r="G387" s="9"/>
      <c r="H387" s="9"/>
      <c r="I387" s="9"/>
      <c r="J387" s="9"/>
      <c r="K387" s="9"/>
      <c r="L387" s="9"/>
      <c r="M387" s="9"/>
      <c r="N387" s="10" t="str">
        <f t="shared" si="58"/>
        <v/>
      </c>
      <c r="O387" s="11" t="str">
        <f t="shared" si="59"/>
        <v>1</v>
      </c>
      <c r="P387" s="10" t="str">
        <f t="shared" si="60"/>
        <v/>
      </c>
      <c r="Q387" s="38" t="str">
        <f t="shared" si="61"/>
        <v/>
      </c>
      <c r="R387" s="48"/>
      <c r="S387" s="48"/>
      <c r="T387" s="48"/>
      <c r="U387" s="48"/>
      <c r="V387" s="12"/>
      <c r="W387" s="1" t="str">
        <f t="shared" si="62"/>
        <v>1</v>
      </c>
      <c r="AC387" s="103"/>
    </row>
    <row r="388" spans="1:29" ht="45.75" customHeight="1">
      <c r="A388" s="329"/>
      <c r="B388" s="337"/>
      <c r="C388" s="106" t="s">
        <v>1537</v>
      </c>
      <c r="D388" s="41" t="s">
        <v>722</v>
      </c>
      <c r="E388" s="39">
        <f t="shared" si="57"/>
        <v>0</v>
      </c>
      <c r="F388" s="9"/>
      <c r="G388" s="9"/>
      <c r="H388" s="9"/>
      <c r="I388" s="9"/>
      <c r="J388" s="9"/>
      <c r="K388" s="9"/>
      <c r="L388" s="9"/>
      <c r="M388" s="9"/>
      <c r="N388" s="10" t="str">
        <f t="shared" si="58"/>
        <v/>
      </c>
      <c r="O388" s="11" t="str">
        <f t="shared" si="59"/>
        <v>1</v>
      </c>
      <c r="P388" s="10" t="str">
        <f t="shared" si="60"/>
        <v/>
      </c>
      <c r="Q388" s="38" t="str">
        <f t="shared" si="61"/>
        <v/>
      </c>
      <c r="R388" s="48"/>
      <c r="S388" s="48"/>
      <c r="T388" s="48"/>
      <c r="U388" s="48"/>
      <c r="V388" s="12"/>
      <c r="W388" s="1" t="str">
        <f t="shared" si="62"/>
        <v>1</v>
      </c>
      <c r="AC388" s="103"/>
    </row>
    <row r="389" spans="1:29" ht="36" customHeight="1">
      <c r="A389" s="329"/>
      <c r="B389" s="337"/>
      <c r="C389" s="106" t="s">
        <v>1538</v>
      </c>
      <c r="D389" s="41" t="s">
        <v>506</v>
      </c>
      <c r="E389" s="39">
        <f t="shared" si="57"/>
        <v>0</v>
      </c>
      <c r="F389" s="9"/>
      <c r="G389" s="9"/>
      <c r="H389" s="9"/>
      <c r="I389" s="9"/>
      <c r="J389" s="9"/>
      <c r="K389" s="9"/>
      <c r="L389" s="9"/>
      <c r="M389" s="9"/>
      <c r="N389" s="10" t="str">
        <f t="shared" si="58"/>
        <v/>
      </c>
      <c r="O389" s="11" t="str">
        <f t="shared" si="59"/>
        <v>1</v>
      </c>
      <c r="P389" s="10" t="str">
        <f t="shared" si="60"/>
        <v/>
      </c>
      <c r="Q389" s="38" t="str">
        <f t="shared" si="61"/>
        <v/>
      </c>
      <c r="R389" s="48"/>
      <c r="S389" s="48"/>
      <c r="T389" s="48"/>
      <c r="U389" s="48"/>
      <c r="V389" s="12"/>
      <c r="W389" s="1" t="str">
        <f t="shared" si="62"/>
        <v>1</v>
      </c>
      <c r="AC389" s="103"/>
    </row>
    <row r="390" spans="1:29" ht="33" customHeight="1">
      <c r="A390" s="329"/>
      <c r="B390" s="337"/>
      <c r="C390" s="106" t="s">
        <v>1539</v>
      </c>
      <c r="D390" s="41" t="s">
        <v>507</v>
      </c>
      <c r="E390" s="39">
        <f t="shared" si="57"/>
        <v>0</v>
      </c>
      <c r="F390" s="9"/>
      <c r="G390" s="9"/>
      <c r="H390" s="9"/>
      <c r="I390" s="9"/>
      <c r="J390" s="9"/>
      <c r="K390" s="9"/>
      <c r="L390" s="9"/>
      <c r="M390" s="9"/>
      <c r="N390" s="10" t="str">
        <f t="shared" si="58"/>
        <v/>
      </c>
      <c r="O390" s="11" t="str">
        <f t="shared" si="59"/>
        <v>1</v>
      </c>
      <c r="P390" s="10" t="str">
        <f t="shared" si="60"/>
        <v/>
      </c>
      <c r="Q390" s="38" t="str">
        <f t="shared" si="61"/>
        <v/>
      </c>
      <c r="R390" s="48"/>
      <c r="S390" s="48"/>
      <c r="T390" s="48"/>
      <c r="U390" s="48"/>
      <c r="V390" s="12"/>
      <c r="W390" s="1" t="str">
        <f t="shared" si="62"/>
        <v>1</v>
      </c>
      <c r="AC390" s="103"/>
    </row>
    <row r="391" spans="1:29" ht="33.75" customHeight="1">
      <c r="A391" s="329"/>
      <c r="B391" s="338"/>
      <c r="C391" s="106" t="s">
        <v>1540</v>
      </c>
      <c r="D391" s="41" t="s">
        <v>504</v>
      </c>
      <c r="E391" s="39">
        <f>SUM(F391:M391)</f>
        <v>0</v>
      </c>
      <c r="F391" s="9"/>
      <c r="G391" s="9"/>
      <c r="H391" s="9"/>
      <c r="I391" s="9"/>
      <c r="J391" s="9"/>
      <c r="K391" s="9"/>
      <c r="L391" s="9"/>
      <c r="M391" s="9"/>
      <c r="N391" s="10" t="str">
        <f>pratesl(E391,M391,L391,F391,G391,H391,I391,J391,K391)</f>
        <v/>
      </c>
      <c r="O391" s="11" t="str">
        <f>IF($B$7="","1",1/$B$7)</f>
        <v>1</v>
      </c>
      <c r="P391" s="10" t="str">
        <f>IF(E391=0,"",IF(ISNUMBER(N391),N391*O391,0))</f>
        <v/>
      </c>
      <c r="Q391" s="38" t="str">
        <f>IF(COUNT(F391:L391)&gt;0,IF(SUM(W391:W391)&gt;0,SUM(P391:P391)/SUM(W391:W391),SUM(P391:P391)),"")</f>
        <v/>
      </c>
      <c r="R391" s="48"/>
      <c r="S391" s="48"/>
      <c r="T391" s="48"/>
      <c r="U391" s="48"/>
      <c r="V391" s="12"/>
      <c r="W391" s="1" t="str">
        <f>IF((COUNT(M391)-COUNT(F391:L391))=1,0,O391)</f>
        <v>1</v>
      </c>
      <c r="AC391" s="103"/>
    </row>
    <row r="392" spans="1:29" ht="21" customHeight="1">
      <c r="A392" s="329"/>
      <c r="B392" s="318" t="s">
        <v>414</v>
      </c>
      <c r="C392" s="319"/>
      <c r="D392" s="319"/>
      <c r="E392" s="319"/>
      <c r="F392" s="319"/>
      <c r="G392" s="319"/>
      <c r="H392" s="319"/>
      <c r="I392" s="319"/>
      <c r="J392" s="319"/>
      <c r="K392" s="319"/>
      <c r="L392" s="319"/>
      <c r="M392" s="319"/>
      <c r="N392" s="319"/>
      <c r="O392" s="319"/>
      <c r="P392" s="319"/>
      <c r="Q392" s="319"/>
      <c r="R392" s="320"/>
      <c r="S392" s="40"/>
      <c r="T392" s="15"/>
      <c r="U392" s="15"/>
      <c r="V392" s="16"/>
      <c r="W392" s="1"/>
    </row>
    <row r="393" spans="1:29" ht="49.5" customHeight="1">
      <c r="A393" s="329"/>
      <c r="B393" s="336">
        <v>35</v>
      </c>
      <c r="C393" s="99" t="s">
        <v>1300</v>
      </c>
      <c r="D393" s="120" t="s">
        <v>415</v>
      </c>
      <c r="E393" s="39">
        <f>SUM(F393:M393)</f>
        <v>0</v>
      </c>
      <c r="F393" s="9"/>
      <c r="G393" s="9"/>
      <c r="H393" s="9"/>
      <c r="I393" s="9"/>
      <c r="J393" s="9"/>
      <c r="K393" s="9"/>
      <c r="L393" s="9"/>
      <c r="M393" s="9"/>
      <c r="N393" s="10" t="str">
        <f t="shared" ref="N393:N427" si="63">pratesl(E393,M393,L393,F393,G393,H393,I393,J393,K393)</f>
        <v/>
      </c>
      <c r="O393" s="11" t="str">
        <f t="shared" ref="O393:O427" si="64">IF($B$7="","1",1/$B$7)</f>
        <v>1</v>
      </c>
      <c r="P393" s="10" t="str">
        <f t="shared" ref="P393:P427" si="65">IF(E393=0,"",IF(ISNUMBER(N393),N393*O393,0))</f>
        <v/>
      </c>
      <c r="Q393" s="38" t="str">
        <f t="shared" ref="Q393:Q427" si="66">IF(COUNT(F393:L393)&gt;0,IF(SUM(W393:W393)&gt;0,SUM(P393:P393)/SUM(W393:W393),SUM(P393:P393)),"")</f>
        <v/>
      </c>
      <c r="R393" s="48"/>
      <c r="S393" s="48"/>
      <c r="T393" s="48"/>
      <c r="U393" s="48"/>
      <c r="V393" s="12"/>
      <c r="W393" s="1" t="str">
        <f>IF((COUNT(M393)-COUNT(F393:L393))=1,0,O393)</f>
        <v>1</v>
      </c>
      <c r="AC393" s="103"/>
    </row>
    <row r="394" spans="1:29" ht="33" customHeight="1">
      <c r="A394" s="329"/>
      <c r="B394" s="337"/>
      <c r="C394" s="121" t="s">
        <v>1301</v>
      </c>
      <c r="D394" s="41" t="s">
        <v>734</v>
      </c>
      <c r="E394" s="39">
        <f>SUM(F394:M394)</f>
        <v>0</v>
      </c>
      <c r="F394" s="9"/>
      <c r="G394" s="9"/>
      <c r="H394" s="9"/>
      <c r="I394" s="9"/>
      <c r="J394" s="9"/>
      <c r="K394" s="9"/>
      <c r="L394" s="9"/>
      <c r="M394" s="9"/>
      <c r="N394" s="10" t="str">
        <f t="shared" si="63"/>
        <v/>
      </c>
      <c r="O394" s="11" t="str">
        <f t="shared" si="64"/>
        <v>1</v>
      </c>
      <c r="P394" s="10" t="str">
        <f t="shared" si="65"/>
        <v/>
      </c>
      <c r="Q394" s="38" t="str">
        <f t="shared" si="66"/>
        <v/>
      </c>
      <c r="R394" s="175"/>
      <c r="S394" s="48"/>
      <c r="T394" s="48"/>
      <c r="U394" s="48"/>
      <c r="V394" s="12"/>
      <c r="W394" s="1" t="str">
        <f>IF((COUNT(M394)-COUNT(F394:L394))=1,0,O394)</f>
        <v>1</v>
      </c>
      <c r="AC394" s="105"/>
    </row>
    <row r="395" spans="1:29" ht="22.5" customHeight="1">
      <c r="A395" s="329"/>
      <c r="B395" s="337"/>
      <c r="C395" s="13" t="s">
        <v>1302</v>
      </c>
      <c r="D395" s="135" t="s">
        <v>425</v>
      </c>
      <c r="E395" s="39">
        <f>SUM(F395:M395)</f>
        <v>0</v>
      </c>
      <c r="F395" s="9"/>
      <c r="G395" s="9"/>
      <c r="H395" s="9"/>
      <c r="I395" s="9"/>
      <c r="J395" s="9"/>
      <c r="K395" s="9"/>
      <c r="L395" s="9"/>
      <c r="M395" s="9"/>
      <c r="N395" s="10" t="str">
        <f t="shared" si="63"/>
        <v/>
      </c>
      <c r="O395" s="11" t="str">
        <f t="shared" si="64"/>
        <v>1</v>
      </c>
      <c r="P395" s="10" t="str">
        <f t="shared" si="65"/>
        <v/>
      </c>
      <c r="Q395" s="38" t="str">
        <f t="shared" si="66"/>
        <v/>
      </c>
      <c r="R395" s="174"/>
      <c r="S395" s="48"/>
      <c r="T395" s="48"/>
      <c r="U395" s="48"/>
      <c r="V395" s="12"/>
      <c r="W395" s="1" t="str">
        <f>IF((COUNT(M395)-COUNT(F395:L395))=1,0,O395)</f>
        <v>1</v>
      </c>
    </row>
    <row r="396" spans="1:29" ht="30" customHeight="1">
      <c r="A396" s="329"/>
      <c r="B396" s="337"/>
      <c r="C396" s="13" t="s">
        <v>1303</v>
      </c>
      <c r="D396" s="41" t="s">
        <v>739</v>
      </c>
      <c r="E396" s="39">
        <f>SUM(F396:M396)</f>
        <v>0</v>
      </c>
      <c r="F396" s="9"/>
      <c r="G396" s="9"/>
      <c r="H396" s="9"/>
      <c r="I396" s="9"/>
      <c r="J396" s="9"/>
      <c r="K396" s="9"/>
      <c r="L396" s="9"/>
      <c r="M396" s="9"/>
      <c r="N396" s="10" t="str">
        <f t="shared" si="63"/>
        <v/>
      </c>
      <c r="O396" s="11" t="str">
        <f t="shared" si="64"/>
        <v>1</v>
      </c>
      <c r="P396" s="10" t="str">
        <f t="shared" si="65"/>
        <v/>
      </c>
      <c r="Q396" s="38" t="str">
        <f t="shared" si="66"/>
        <v/>
      </c>
      <c r="R396" s="48"/>
      <c r="S396" s="48"/>
      <c r="T396" s="48"/>
      <c r="U396" s="48"/>
      <c r="V396" s="12"/>
      <c r="W396" s="1" t="str">
        <f>IF((COUNT(M396)-COUNT(F396:L396))=1,0,O396)</f>
        <v>1</v>
      </c>
      <c r="AC396" s="105"/>
    </row>
    <row r="397" spans="1:29" ht="34.5" customHeight="1">
      <c r="A397" s="329"/>
      <c r="B397" s="337"/>
      <c r="C397" s="13" t="s">
        <v>1304</v>
      </c>
      <c r="D397" s="41" t="s">
        <v>738</v>
      </c>
      <c r="E397" s="39">
        <f>SUM(F397:M397)</f>
        <v>0</v>
      </c>
      <c r="F397" s="9"/>
      <c r="G397" s="9"/>
      <c r="H397" s="9"/>
      <c r="I397" s="9"/>
      <c r="J397" s="9"/>
      <c r="K397" s="9"/>
      <c r="L397" s="9"/>
      <c r="M397" s="9"/>
      <c r="N397" s="10" t="str">
        <f t="shared" si="63"/>
        <v/>
      </c>
      <c r="O397" s="11" t="str">
        <f t="shared" si="64"/>
        <v>1</v>
      </c>
      <c r="P397" s="10" t="str">
        <f t="shared" si="65"/>
        <v/>
      </c>
      <c r="Q397" s="38" t="str">
        <f t="shared" si="66"/>
        <v/>
      </c>
      <c r="R397" s="48"/>
      <c r="S397" s="48"/>
      <c r="T397" s="48"/>
      <c r="U397" s="48"/>
      <c r="V397" s="12"/>
      <c r="W397" s="1" t="str">
        <f>IF((COUNT(M397)-COUNT(F397:L397))=1,0,O397)</f>
        <v>1</v>
      </c>
      <c r="AC397" s="105"/>
    </row>
    <row r="398" spans="1:29" ht="59.25" customHeight="1">
      <c r="A398" s="329"/>
      <c r="B398" s="337"/>
      <c r="C398" s="13" t="s">
        <v>1305</v>
      </c>
      <c r="D398" s="41" t="s">
        <v>735</v>
      </c>
      <c r="E398" s="39">
        <f t="shared" ref="E398:E413" si="67">SUM(F398:M398)</f>
        <v>0</v>
      </c>
      <c r="F398" s="9"/>
      <c r="G398" s="9"/>
      <c r="H398" s="9"/>
      <c r="I398" s="9"/>
      <c r="J398" s="9"/>
      <c r="K398" s="9"/>
      <c r="L398" s="9"/>
      <c r="M398" s="9"/>
      <c r="N398" s="10" t="str">
        <f t="shared" si="63"/>
        <v/>
      </c>
      <c r="O398" s="11" t="str">
        <f t="shared" si="64"/>
        <v>1</v>
      </c>
      <c r="P398" s="10" t="str">
        <f t="shared" si="65"/>
        <v/>
      </c>
      <c r="Q398" s="38" t="str">
        <f t="shared" si="66"/>
        <v/>
      </c>
      <c r="R398" s="48"/>
      <c r="S398" s="48"/>
      <c r="T398" s="48"/>
      <c r="U398" s="48"/>
      <c r="V398" s="12"/>
      <c r="W398" s="1" t="str">
        <f t="shared" ref="W398:W413" si="68">IF((COUNT(M398)-COUNT(F398:L398))=1,0,O398)</f>
        <v>1</v>
      </c>
      <c r="AC398" s="105"/>
    </row>
    <row r="399" spans="1:29" ht="45.75" customHeight="1">
      <c r="A399" s="329"/>
      <c r="B399" s="337"/>
      <c r="C399" s="13" t="s">
        <v>1306</v>
      </c>
      <c r="D399" s="41" t="s">
        <v>429</v>
      </c>
      <c r="E399" s="39">
        <f t="shared" si="67"/>
        <v>0</v>
      </c>
      <c r="F399" s="9"/>
      <c r="G399" s="9"/>
      <c r="H399" s="9"/>
      <c r="I399" s="9"/>
      <c r="J399" s="9"/>
      <c r="K399" s="9"/>
      <c r="L399" s="9"/>
      <c r="M399" s="9"/>
      <c r="N399" s="10" t="str">
        <f t="shared" si="63"/>
        <v/>
      </c>
      <c r="O399" s="11" t="str">
        <f t="shared" si="64"/>
        <v>1</v>
      </c>
      <c r="P399" s="10" t="str">
        <f t="shared" si="65"/>
        <v/>
      </c>
      <c r="Q399" s="38" t="str">
        <f t="shared" si="66"/>
        <v/>
      </c>
      <c r="R399" s="48"/>
      <c r="S399" s="48"/>
      <c r="T399" s="48"/>
      <c r="U399" s="48"/>
      <c r="V399" s="12"/>
      <c r="W399" s="1" t="str">
        <f t="shared" si="68"/>
        <v>1</v>
      </c>
      <c r="AC399" s="105"/>
    </row>
    <row r="400" spans="1:29" ht="61.5" customHeight="1">
      <c r="A400" s="329"/>
      <c r="B400" s="337"/>
      <c r="C400" s="13" t="s">
        <v>1307</v>
      </c>
      <c r="D400" s="41" t="s">
        <v>736</v>
      </c>
      <c r="E400" s="39">
        <f t="shared" si="67"/>
        <v>0</v>
      </c>
      <c r="F400" s="9"/>
      <c r="G400" s="9"/>
      <c r="H400" s="9"/>
      <c r="I400" s="9"/>
      <c r="J400" s="9"/>
      <c r="K400" s="9"/>
      <c r="L400" s="9"/>
      <c r="M400" s="9"/>
      <c r="N400" s="10" t="str">
        <f t="shared" si="63"/>
        <v/>
      </c>
      <c r="O400" s="11" t="str">
        <f t="shared" si="64"/>
        <v>1</v>
      </c>
      <c r="P400" s="10" t="str">
        <f t="shared" si="65"/>
        <v/>
      </c>
      <c r="Q400" s="38" t="str">
        <f t="shared" si="66"/>
        <v/>
      </c>
      <c r="R400" s="48"/>
      <c r="S400" s="48"/>
      <c r="T400" s="48"/>
      <c r="U400" s="48"/>
      <c r="V400" s="12"/>
      <c r="W400" s="1" t="str">
        <f t="shared" si="68"/>
        <v>1</v>
      </c>
      <c r="AC400" s="105"/>
    </row>
    <row r="401" spans="1:29" ht="48" customHeight="1">
      <c r="A401" s="329"/>
      <c r="B401" s="337"/>
      <c r="C401" s="13" t="s">
        <v>1308</v>
      </c>
      <c r="D401" s="41" t="s">
        <v>430</v>
      </c>
      <c r="E401" s="39">
        <f t="shared" si="67"/>
        <v>0</v>
      </c>
      <c r="F401" s="9"/>
      <c r="G401" s="9"/>
      <c r="H401" s="9"/>
      <c r="I401" s="9"/>
      <c r="J401" s="9"/>
      <c r="K401" s="9"/>
      <c r="L401" s="9"/>
      <c r="M401" s="9"/>
      <c r="N401" s="10" t="str">
        <f t="shared" si="63"/>
        <v/>
      </c>
      <c r="O401" s="11" t="str">
        <f t="shared" si="64"/>
        <v>1</v>
      </c>
      <c r="P401" s="10" t="str">
        <f t="shared" si="65"/>
        <v/>
      </c>
      <c r="Q401" s="38" t="str">
        <f t="shared" si="66"/>
        <v/>
      </c>
      <c r="R401" s="48"/>
      <c r="S401" s="48"/>
      <c r="T401" s="48"/>
      <c r="U401" s="48"/>
      <c r="V401" s="12"/>
      <c r="W401" s="1" t="str">
        <f t="shared" si="68"/>
        <v>1</v>
      </c>
      <c r="AC401" s="105"/>
    </row>
    <row r="402" spans="1:29" ht="45.75" customHeight="1">
      <c r="A402" s="329"/>
      <c r="B402" s="337"/>
      <c r="C402" s="13" t="s">
        <v>1309</v>
      </c>
      <c r="D402" s="41" t="s">
        <v>431</v>
      </c>
      <c r="E402" s="39">
        <f t="shared" si="67"/>
        <v>0</v>
      </c>
      <c r="F402" s="9"/>
      <c r="G402" s="9"/>
      <c r="H402" s="9"/>
      <c r="I402" s="9"/>
      <c r="J402" s="9"/>
      <c r="K402" s="9"/>
      <c r="L402" s="9"/>
      <c r="M402" s="9"/>
      <c r="N402" s="10" t="str">
        <f t="shared" si="63"/>
        <v/>
      </c>
      <c r="O402" s="11" t="str">
        <f t="shared" si="64"/>
        <v>1</v>
      </c>
      <c r="P402" s="10" t="str">
        <f t="shared" si="65"/>
        <v/>
      </c>
      <c r="Q402" s="38" t="str">
        <f t="shared" si="66"/>
        <v/>
      </c>
      <c r="R402" s="48"/>
      <c r="S402" s="48"/>
      <c r="T402" s="48"/>
      <c r="U402" s="48"/>
      <c r="V402" s="12"/>
      <c r="W402" s="1" t="str">
        <f t="shared" si="68"/>
        <v>1</v>
      </c>
      <c r="AC402" s="105"/>
    </row>
    <row r="403" spans="1:29" ht="48" customHeight="1">
      <c r="A403" s="329"/>
      <c r="B403" s="337"/>
      <c r="C403" s="13" t="s">
        <v>1310</v>
      </c>
      <c r="D403" s="41" t="s">
        <v>432</v>
      </c>
      <c r="E403" s="39">
        <f t="shared" si="67"/>
        <v>0</v>
      </c>
      <c r="F403" s="9"/>
      <c r="G403" s="9"/>
      <c r="H403" s="9"/>
      <c r="I403" s="9"/>
      <c r="J403" s="9"/>
      <c r="K403" s="9"/>
      <c r="L403" s="9"/>
      <c r="M403" s="9"/>
      <c r="N403" s="10" t="str">
        <f t="shared" si="63"/>
        <v/>
      </c>
      <c r="O403" s="11" t="str">
        <f t="shared" si="64"/>
        <v>1</v>
      </c>
      <c r="P403" s="10" t="str">
        <f t="shared" si="65"/>
        <v/>
      </c>
      <c r="Q403" s="38" t="str">
        <f t="shared" si="66"/>
        <v/>
      </c>
      <c r="R403" s="48"/>
      <c r="S403" s="48"/>
      <c r="T403" s="48"/>
      <c r="U403" s="48"/>
      <c r="V403" s="12"/>
      <c r="W403" s="1" t="str">
        <f t="shared" si="68"/>
        <v>1</v>
      </c>
      <c r="AC403" s="105"/>
    </row>
    <row r="404" spans="1:29" ht="47.25" customHeight="1">
      <c r="A404" s="329"/>
      <c r="B404" s="337"/>
      <c r="C404" s="13" t="s">
        <v>1311</v>
      </c>
      <c r="D404" s="41" t="s">
        <v>737</v>
      </c>
      <c r="E404" s="39">
        <f t="shared" si="67"/>
        <v>0</v>
      </c>
      <c r="F404" s="9"/>
      <c r="G404" s="9"/>
      <c r="H404" s="9"/>
      <c r="I404" s="9"/>
      <c r="J404" s="9"/>
      <c r="K404" s="9"/>
      <c r="L404" s="9"/>
      <c r="M404" s="9"/>
      <c r="N404" s="10" t="str">
        <f t="shared" si="63"/>
        <v/>
      </c>
      <c r="O404" s="11" t="str">
        <f t="shared" si="64"/>
        <v>1</v>
      </c>
      <c r="P404" s="10" t="str">
        <f t="shared" si="65"/>
        <v/>
      </c>
      <c r="Q404" s="38" t="str">
        <f t="shared" si="66"/>
        <v/>
      </c>
      <c r="R404" s="48"/>
      <c r="S404" s="48"/>
      <c r="T404" s="48"/>
      <c r="U404" s="48"/>
      <c r="V404" s="12"/>
      <c r="W404" s="1" t="str">
        <f t="shared" si="68"/>
        <v>1</v>
      </c>
      <c r="AC404" s="105"/>
    </row>
    <row r="405" spans="1:29" ht="33" customHeight="1">
      <c r="A405" s="329"/>
      <c r="B405" s="337"/>
      <c r="C405" s="13" t="s">
        <v>1312</v>
      </c>
      <c r="D405" s="41" t="s">
        <v>427</v>
      </c>
      <c r="E405" s="39">
        <f t="shared" si="67"/>
        <v>0</v>
      </c>
      <c r="F405" s="9"/>
      <c r="G405" s="9"/>
      <c r="H405" s="9"/>
      <c r="I405" s="9"/>
      <c r="J405" s="9"/>
      <c r="K405" s="9"/>
      <c r="L405" s="9"/>
      <c r="M405" s="9"/>
      <c r="N405" s="10" t="str">
        <f t="shared" si="63"/>
        <v/>
      </c>
      <c r="O405" s="11" t="str">
        <f t="shared" si="64"/>
        <v>1</v>
      </c>
      <c r="P405" s="10" t="str">
        <f t="shared" si="65"/>
        <v/>
      </c>
      <c r="Q405" s="38" t="str">
        <f t="shared" si="66"/>
        <v/>
      </c>
      <c r="R405" s="48"/>
      <c r="S405" s="48"/>
      <c r="T405" s="48"/>
      <c r="U405" s="48"/>
      <c r="V405" s="12"/>
      <c r="W405" s="1" t="str">
        <f t="shared" si="68"/>
        <v>1</v>
      </c>
    </row>
    <row r="406" spans="1:29" ht="45" customHeight="1">
      <c r="A406" s="329"/>
      <c r="B406" s="337"/>
      <c r="C406" s="13" t="s">
        <v>1314</v>
      </c>
      <c r="D406" s="41" t="s">
        <v>742</v>
      </c>
      <c r="E406" s="39">
        <f t="shared" si="67"/>
        <v>0</v>
      </c>
      <c r="F406" s="9"/>
      <c r="G406" s="9"/>
      <c r="H406" s="9"/>
      <c r="I406" s="9"/>
      <c r="J406" s="9"/>
      <c r="K406" s="9"/>
      <c r="L406" s="9"/>
      <c r="M406" s="9"/>
      <c r="N406" s="10" t="str">
        <f t="shared" si="63"/>
        <v/>
      </c>
      <c r="O406" s="11" t="str">
        <f t="shared" si="64"/>
        <v>1</v>
      </c>
      <c r="P406" s="10" t="str">
        <f t="shared" si="65"/>
        <v/>
      </c>
      <c r="Q406" s="38" t="str">
        <f t="shared" si="66"/>
        <v/>
      </c>
      <c r="R406" s="48"/>
      <c r="S406" s="48"/>
      <c r="T406" s="48"/>
      <c r="U406" s="48"/>
      <c r="V406" s="12"/>
      <c r="W406" s="1" t="str">
        <f t="shared" si="68"/>
        <v>1</v>
      </c>
    </row>
    <row r="407" spans="1:29" ht="51" customHeight="1">
      <c r="A407" s="329"/>
      <c r="B407" s="337"/>
      <c r="C407" s="13" t="s">
        <v>1313</v>
      </c>
      <c r="D407" s="120" t="s">
        <v>416</v>
      </c>
      <c r="E407" s="39">
        <f t="shared" si="67"/>
        <v>0</v>
      </c>
      <c r="F407" s="9"/>
      <c r="G407" s="9"/>
      <c r="H407" s="9"/>
      <c r="I407" s="9"/>
      <c r="J407" s="9"/>
      <c r="K407" s="9"/>
      <c r="L407" s="9"/>
      <c r="M407" s="9"/>
      <c r="N407" s="10" t="str">
        <f t="shared" si="63"/>
        <v/>
      </c>
      <c r="O407" s="11" t="str">
        <f t="shared" si="64"/>
        <v>1</v>
      </c>
      <c r="P407" s="10" t="str">
        <f t="shared" si="65"/>
        <v/>
      </c>
      <c r="Q407" s="38" t="str">
        <f t="shared" si="66"/>
        <v/>
      </c>
      <c r="R407" s="48"/>
      <c r="S407" s="48"/>
      <c r="T407" s="48"/>
      <c r="U407" s="48"/>
      <c r="V407" s="12"/>
      <c r="W407" s="1" t="str">
        <f t="shared" si="68"/>
        <v>1</v>
      </c>
      <c r="AC407" s="105"/>
    </row>
    <row r="408" spans="1:29" ht="48" customHeight="1">
      <c r="A408" s="329"/>
      <c r="B408" s="337"/>
      <c r="C408" s="13" t="s">
        <v>1315</v>
      </c>
      <c r="D408" s="41" t="s">
        <v>740</v>
      </c>
      <c r="E408" s="39">
        <f t="shared" si="67"/>
        <v>0</v>
      </c>
      <c r="F408" s="9"/>
      <c r="G408" s="9"/>
      <c r="H408" s="9"/>
      <c r="I408" s="9"/>
      <c r="J408" s="9"/>
      <c r="K408" s="9"/>
      <c r="L408" s="9"/>
      <c r="M408" s="9"/>
      <c r="N408" s="10" t="str">
        <f t="shared" si="63"/>
        <v/>
      </c>
      <c r="O408" s="11" t="str">
        <f t="shared" si="64"/>
        <v>1</v>
      </c>
      <c r="P408" s="10" t="str">
        <f t="shared" si="65"/>
        <v/>
      </c>
      <c r="Q408" s="38" t="str">
        <f t="shared" si="66"/>
        <v/>
      </c>
      <c r="R408" s="48"/>
      <c r="S408" s="48"/>
      <c r="T408" s="48"/>
      <c r="U408" s="48"/>
      <c r="V408" s="12"/>
      <c r="W408" s="1" t="str">
        <f t="shared" si="68"/>
        <v>1</v>
      </c>
      <c r="AC408" s="105"/>
    </row>
    <row r="409" spans="1:29" ht="35.25" customHeight="1">
      <c r="A409" s="329"/>
      <c r="B409" s="337"/>
      <c r="C409" s="13" t="s">
        <v>1316</v>
      </c>
      <c r="D409" s="41" t="s">
        <v>418</v>
      </c>
      <c r="E409" s="39">
        <f t="shared" si="67"/>
        <v>0</v>
      </c>
      <c r="F409" s="9"/>
      <c r="G409" s="9"/>
      <c r="H409" s="9"/>
      <c r="I409" s="9"/>
      <c r="J409" s="9"/>
      <c r="K409" s="9"/>
      <c r="L409" s="9"/>
      <c r="M409" s="9"/>
      <c r="N409" s="10" t="str">
        <f t="shared" si="63"/>
        <v/>
      </c>
      <c r="O409" s="11" t="str">
        <f t="shared" si="64"/>
        <v>1</v>
      </c>
      <c r="P409" s="10" t="str">
        <f t="shared" si="65"/>
        <v/>
      </c>
      <c r="Q409" s="38" t="str">
        <f t="shared" si="66"/>
        <v/>
      </c>
      <c r="R409" s="48"/>
      <c r="S409" s="48"/>
      <c r="T409" s="48"/>
      <c r="U409" s="48"/>
      <c r="V409" s="12"/>
      <c r="W409" s="1" t="str">
        <f t="shared" si="68"/>
        <v>1</v>
      </c>
      <c r="AC409" s="105"/>
    </row>
    <row r="410" spans="1:29" ht="34.5" customHeight="1">
      <c r="A410" s="329"/>
      <c r="B410" s="337"/>
      <c r="C410" s="13" t="s">
        <v>1317</v>
      </c>
      <c r="D410" s="41" t="s">
        <v>419</v>
      </c>
      <c r="E410" s="39">
        <f t="shared" si="67"/>
        <v>0</v>
      </c>
      <c r="F410" s="9"/>
      <c r="G410" s="9"/>
      <c r="H410" s="9"/>
      <c r="I410" s="9"/>
      <c r="J410" s="9"/>
      <c r="K410" s="9"/>
      <c r="L410" s="9"/>
      <c r="M410" s="9"/>
      <c r="N410" s="10" t="str">
        <f t="shared" si="63"/>
        <v/>
      </c>
      <c r="O410" s="11" t="str">
        <f t="shared" si="64"/>
        <v>1</v>
      </c>
      <c r="P410" s="10" t="str">
        <f t="shared" si="65"/>
        <v/>
      </c>
      <c r="Q410" s="38" t="str">
        <f t="shared" si="66"/>
        <v/>
      </c>
      <c r="R410" s="48"/>
      <c r="S410" s="48"/>
      <c r="T410" s="48"/>
      <c r="U410" s="48"/>
      <c r="V410" s="12"/>
      <c r="W410" s="1" t="str">
        <f t="shared" si="68"/>
        <v>1</v>
      </c>
      <c r="AC410" s="105"/>
    </row>
    <row r="411" spans="1:29" ht="34.5" customHeight="1">
      <c r="A411" s="329"/>
      <c r="B411" s="337"/>
      <c r="C411" s="13" t="s">
        <v>1318</v>
      </c>
      <c r="D411" s="41" t="s">
        <v>420</v>
      </c>
      <c r="E411" s="39">
        <f t="shared" si="67"/>
        <v>0</v>
      </c>
      <c r="F411" s="9"/>
      <c r="G411" s="9"/>
      <c r="H411" s="9"/>
      <c r="I411" s="9"/>
      <c r="J411" s="9"/>
      <c r="K411" s="9"/>
      <c r="L411" s="9"/>
      <c r="M411" s="9"/>
      <c r="N411" s="10" t="str">
        <f t="shared" si="63"/>
        <v/>
      </c>
      <c r="O411" s="11" t="str">
        <f t="shared" si="64"/>
        <v>1</v>
      </c>
      <c r="P411" s="10" t="str">
        <f t="shared" si="65"/>
        <v/>
      </c>
      <c r="Q411" s="38" t="str">
        <f t="shared" si="66"/>
        <v/>
      </c>
      <c r="R411" s="48"/>
      <c r="S411" s="48"/>
      <c r="T411" s="48"/>
      <c r="U411" s="48"/>
      <c r="V411" s="12"/>
      <c r="W411" s="1" t="str">
        <f t="shared" si="68"/>
        <v>1</v>
      </c>
      <c r="AC411" s="105"/>
    </row>
    <row r="412" spans="1:29" ht="33.75" customHeight="1">
      <c r="A412" s="329"/>
      <c r="B412" s="337"/>
      <c r="C412" s="13" t="s">
        <v>1319</v>
      </c>
      <c r="D412" s="41" t="s">
        <v>421</v>
      </c>
      <c r="E412" s="39">
        <f t="shared" si="67"/>
        <v>0</v>
      </c>
      <c r="F412" s="9"/>
      <c r="G412" s="9"/>
      <c r="H412" s="9"/>
      <c r="I412" s="9"/>
      <c r="J412" s="9"/>
      <c r="K412" s="9"/>
      <c r="L412" s="9"/>
      <c r="M412" s="9"/>
      <c r="N412" s="10" t="str">
        <f t="shared" si="63"/>
        <v/>
      </c>
      <c r="O412" s="11" t="str">
        <f t="shared" si="64"/>
        <v>1</v>
      </c>
      <c r="P412" s="10" t="str">
        <f t="shared" si="65"/>
        <v/>
      </c>
      <c r="Q412" s="38" t="str">
        <f t="shared" si="66"/>
        <v/>
      </c>
      <c r="R412" s="48"/>
      <c r="S412" s="48"/>
      <c r="T412" s="48"/>
      <c r="U412" s="48"/>
      <c r="V412" s="12"/>
      <c r="W412" s="1" t="str">
        <f t="shared" si="68"/>
        <v>1</v>
      </c>
      <c r="AC412" s="105"/>
    </row>
    <row r="413" spans="1:29" ht="51" customHeight="1">
      <c r="A413" s="329"/>
      <c r="B413" s="337"/>
      <c r="C413" s="13" t="s">
        <v>1320</v>
      </c>
      <c r="D413" s="41" t="s">
        <v>422</v>
      </c>
      <c r="E413" s="39">
        <f t="shared" si="67"/>
        <v>0</v>
      </c>
      <c r="F413" s="9"/>
      <c r="G413" s="9"/>
      <c r="H413" s="9"/>
      <c r="I413" s="9"/>
      <c r="J413" s="9"/>
      <c r="K413" s="9"/>
      <c r="L413" s="9"/>
      <c r="M413" s="9"/>
      <c r="N413" s="10" t="str">
        <f t="shared" si="63"/>
        <v/>
      </c>
      <c r="O413" s="11" t="str">
        <f t="shared" si="64"/>
        <v>1</v>
      </c>
      <c r="P413" s="10" t="str">
        <f t="shared" si="65"/>
        <v/>
      </c>
      <c r="Q413" s="38" t="str">
        <f t="shared" si="66"/>
        <v/>
      </c>
      <c r="R413" s="48"/>
      <c r="S413" s="48"/>
      <c r="T413" s="48"/>
      <c r="U413" s="48"/>
      <c r="V413" s="12"/>
      <c r="W413" s="1" t="str">
        <f t="shared" si="68"/>
        <v>1</v>
      </c>
      <c r="AC413" s="105"/>
    </row>
    <row r="414" spans="1:29" ht="45" customHeight="1">
      <c r="A414" s="329"/>
      <c r="B414" s="337"/>
      <c r="C414" s="13" t="s">
        <v>1321</v>
      </c>
      <c r="D414" s="120" t="s">
        <v>417</v>
      </c>
      <c r="E414" s="39">
        <f>SUM(F414:M414)</f>
        <v>0</v>
      </c>
      <c r="F414" s="9"/>
      <c r="G414" s="9"/>
      <c r="H414" s="9"/>
      <c r="I414" s="9"/>
      <c r="J414" s="9"/>
      <c r="K414" s="9"/>
      <c r="L414" s="9"/>
      <c r="M414" s="9"/>
      <c r="N414" s="10" t="str">
        <f t="shared" si="63"/>
        <v/>
      </c>
      <c r="O414" s="11" t="str">
        <f t="shared" si="64"/>
        <v>1</v>
      </c>
      <c r="P414" s="10" t="str">
        <f t="shared" si="65"/>
        <v/>
      </c>
      <c r="Q414" s="38" t="str">
        <f t="shared" si="66"/>
        <v/>
      </c>
      <c r="R414" s="48"/>
      <c r="S414" s="48"/>
      <c r="T414" s="48"/>
      <c r="U414" s="48"/>
      <c r="V414" s="12"/>
      <c r="W414" s="1" t="str">
        <f>IF((COUNT(M414)-COUNT(F414:L414))=1,0,O414)</f>
        <v>1</v>
      </c>
    </row>
    <row r="415" spans="1:29" ht="47.25" customHeight="1">
      <c r="A415" s="329"/>
      <c r="B415" s="337"/>
      <c r="C415" s="13" t="s">
        <v>1322</v>
      </c>
      <c r="D415" s="41" t="s">
        <v>424</v>
      </c>
      <c r="E415" s="39">
        <f t="shared" ref="E415:E422" si="69">SUM(F415:M415)</f>
        <v>0</v>
      </c>
      <c r="F415" s="9"/>
      <c r="G415" s="9"/>
      <c r="H415" s="9"/>
      <c r="I415" s="9"/>
      <c r="J415" s="9"/>
      <c r="K415" s="9"/>
      <c r="L415" s="9"/>
      <c r="M415" s="9"/>
      <c r="N415" s="10" t="str">
        <f t="shared" si="63"/>
        <v/>
      </c>
      <c r="O415" s="11" t="str">
        <f t="shared" si="64"/>
        <v>1</v>
      </c>
      <c r="P415" s="10" t="str">
        <f t="shared" si="65"/>
        <v/>
      </c>
      <c r="Q415" s="38" t="str">
        <f t="shared" si="66"/>
        <v/>
      </c>
      <c r="R415" s="48"/>
      <c r="S415" s="48"/>
      <c r="T415" s="48"/>
      <c r="U415" s="48"/>
      <c r="V415" s="12"/>
      <c r="W415" s="1" t="str">
        <f t="shared" ref="W415:W422" si="70">IF((COUNT(M415)-COUNT(F415:L415))=1,0,O415)</f>
        <v>1</v>
      </c>
    </row>
    <row r="416" spans="1:29" ht="48.75" customHeight="1">
      <c r="A416" s="329"/>
      <c r="B416" s="337"/>
      <c r="C416" s="13" t="s">
        <v>1323</v>
      </c>
      <c r="D416" s="146" t="s">
        <v>428</v>
      </c>
      <c r="E416" s="39">
        <f>SUM(F416:M416)</f>
        <v>0</v>
      </c>
      <c r="F416" s="9"/>
      <c r="G416" s="9"/>
      <c r="H416" s="9"/>
      <c r="I416" s="9"/>
      <c r="J416" s="9"/>
      <c r="K416" s="9"/>
      <c r="L416" s="9"/>
      <c r="M416" s="9"/>
      <c r="N416" s="10" t="str">
        <f t="shared" si="63"/>
        <v/>
      </c>
      <c r="O416" s="11" t="str">
        <f t="shared" si="64"/>
        <v>1</v>
      </c>
      <c r="P416" s="10" t="str">
        <f t="shared" si="65"/>
        <v/>
      </c>
      <c r="Q416" s="38" t="str">
        <f t="shared" si="66"/>
        <v/>
      </c>
      <c r="R416" s="48"/>
      <c r="S416" s="48"/>
      <c r="T416" s="48"/>
      <c r="U416" s="48"/>
      <c r="V416" s="12"/>
      <c r="W416" s="1" t="str">
        <f>IF((COUNT(M416)-COUNT(F416:L416))=1,0,O416)</f>
        <v>1</v>
      </c>
    </row>
    <row r="417" spans="1:23" ht="24" customHeight="1">
      <c r="A417" s="329"/>
      <c r="B417" s="337"/>
      <c r="C417" s="13" t="s">
        <v>1324</v>
      </c>
      <c r="D417" s="135" t="s">
        <v>426</v>
      </c>
      <c r="E417" s="39">
        <f>SUM(F417:M417)</f>
        <v>0</v>
      </c>
      <c r="F417" s="9"/>
      <c r="G417" s="9"/>
      <c r="H417" s="9"/>
      <c r="I417" s="9"/>
      <c r="J417" s="9"/>
      <c r="K417" s="9"/>
      <c r="L417" s="9"/>
      <c r="M417" s="9"/>
      <c r="N417" s="10" t="str">
        <f t="shared" si="63"/>
        <v/>
      </c>
      <c r="O417" s="11" t="str">
        <f t="shared" si="64"/>
        <v>1</v>
      </c>
      <c r="P417" s="10" t="str">
        <f t="shared" si="65"/>
        <v/>
      </c>
      <c r="Q417" s="38" t="str">
        <f t="shared" si="66"/>
        <v/>
      </c>
      <c r="R417" s="48"/>
      <c r="S417" s="48"/>
      <c r="T417" s="48"/>
      <c r="U417" s="48"/>
      <c r="V417" s="12"/>
      <c r="W417" s="1" t="str">
        <f>IF((COUNT(M417)-COUNT(F417:L417))=1,0,O417)</f>
        <v>1</v>
      </c>
    </row>
    <row r="418" spans="1:23" ht="37.5" customHeight="1">
      <c r="A418" s="329"/>
      <c r="B418" s="337"/>
      <c r="C418" s="13" t="s">
        <v>1325</v>
      </c>
      <c r="D418" s="41" t="s">
        <v>423</v>
      </c>
      <c r="E418" s="39">
        <f t="shared" si="69"/>
        <v>0</v>
      </c>
      <c r="F418" s="9"/>
      <c r="G418" s="9"/>
      <c r="H418" s="9"/>
      <c r="I418" s="9"/>
      <c r="J418" s="9"/>
      <c r="K418" s="9"/>
      <c r="L418" s="9"/>
      <c r="M418" s="9"/>
      <c r="N418" s="10" t="str">
        <f t="shared" si="63"/>
        <v/>
      </c>
      <c r="O418" s="11" t="str">
        <f t="shared" si="64"/>
        <v>1</v>
      </c>
      <c r="P418" s="10" t="str">
        <f t="shared" si="65"/>
        <v/>
      </c>
      <c r="Q418" s="38" t="str">
        <f t="shared" si="66"/>
        <v/>
      </c>
      <c r="R418" s="48"/>
      <c r="S418" s="48"/>
      <c r="T418" s="48"/>
      <c r="U418" s="48"/>
      <c r="V418" s="12"/>
      <c r="W418" s="1" t="str">
        <f t="shared" si="70"/>
        <v>1</v>
      </c>
    </row>
    <row r="419" spans="1:23" ht="37.5" customHeight="1">
      <c r="A419" s="329"/>
      <c r="B419" s="337"/>
      <c r="C419" s="13" t="s">
        <v>1326</v>
      </c>
      <c r="D419" s="41" t="s">
        <v>746</v>
      </c>
      <c r="E419" s="39">
        <f t="shared" si="69"/>
        <v>0</v>
      </c>
      <c r="F419" s="9"/>
      <c r="G419" s="9"/>
      <c r="H419" s="9"/>
      <c r="I419" s="9"/>
      <c r="J419" s="9"/>
      <c r="K419" s="9"/>
      <c r="L419" s="9"/>
      <c r="M419" s="9"/>
      <c r="N419" s="10" t="str">
        <f t="shared" si="63"/>
        <v/>
      </c>
      <c r="O419" s="11" t="str">
        <f t="shared" si="64"/>
        <v>1</v>
      </c>
      <c r="P419" s="10" t="str">
        <f t="shared" si="65"/>
        <v/>
      </c>
      <c r="Q419" s="38" t="str">
        <f t="shared" si="66"/>
        <v/>
      </c>
      <c r="R419" s="48"/>
      <c r="S419" s="48"/>
      <c r="T419" s="48"/>
      <c r="U419" s="48"/>
      <c r="V419" s="12"/>
      <c r="W419" s="1" t="str">
        <f t="shared" si="70"/>
        <v>1</v>
      </c>
    </row>
    <row r="420" spans="1:23" ht="37.5" customHeight="1">
      <c r="A420" s="329"/>
      <c r="B420" s="337"/>
      <c r="C420" s="13" t="s">
        <v>1327</v>
      </c>
      <c r="D420" s="120" t="s">
        <v>741</v>
      </c>
      <c r="E420" s="39">
        <f t="shared" si="69"/>
        <v>0</v>
      </c>
      <c r="F420" s="9"/>
      <c r="G420" s="9"/>
      <c r="H420" s="9"/>
      <c r="I420" s="9"/>
      <c r="J420" s="9"/>
      <c r="K420" s="9"/>
      <c r="L420" s="9"/>
      <c r="M420" s="9"/>
      <c r="N420" s="10" t="str">
        <f t="shared" si="63"/>
        <v/>
      </c>
      <c r="O420" s="11" t="str">
        <f t="shared" si="64"/>
        <v>1</v>
      </c>
      <c r="P420" s="10" t="str">
        <f t="shared" si="65"/>
        <v/>
      </c>
      <c r="Q420" s="38" t="str">
        <f t="shared" si="66"/>
        <v/>
      </c>
      <c r="R420" s="48"/>
      <c r="S420" s="48"/>
      <c r="T420" s="48"/>
      <c r="U420" s="48"/>
      <c r="V420" s="12"/>
      <c r="W420" s="1" t="str">
        <f t="shared" si="70"/>
        <v>1</v>
      </c>
    </row>
    <row r="421" spans="1:23" ht="34.5" customHeight="1">
      <c r="A421" s="329"/>
      <c r="B421" s="337"/>
      <c r="C421" s="13" t="s">
        <v>1328</v>
      </c>
      <c r="D421" s="41" t="s">
        <v>433</v>
      </c>
      <c r="E421" s="39">
        <f t="shared" si="69"/>
        <v>0</v>
      </c>
      <c r="F421" s="9"/>
      <c r="G421" s="9"/>
      <c r="H421" s="9"/>
      <c r="I421" s="9"/>
      <c r="J421" s="9"/>
      <c r="K421" s="9"/>
      <c r="L421" s="9"/>
      <c r="M421" s="9"/>
      <c r="N421" s="10" t="str">
        <f t="shared" si="63"/>
        <v/>
      </c>
      <c r="O421" s="11" t="str">
        <f t="shared" si="64"/>
        <v>1</v>
      </c>
      <c r="P421" s="10" t="str">
        <f t="shared" si="65"/>
        <v/>
      </c>
      <c r="Q421" s="38" t="str">
        <f t="shared" si="66"/>
        <v/>
      </c>
      <c r="R421" s="48"/>
      <c r="S421" s="48"/>
      <c r="T421" s="48"/>
      <c r="U421" s="48"/>
      <c r="V421" s="12"/>
      <c r="W421" s="1" t="str">
        <f t="shared" si="70"/>
        <v>1</v>
      </c>
    </row>
    <row r="422" spans="1:23" ht="36" customHeight="1">
      <c r="A422" s="329"/>
      <c r="B422" s="337"/>
      <c r="C422" s="13" t="s">
        <v>1329</v>
      </c>
      <c r="D422" s="41" t="s">
        <v>434</v>
      </c>
      <c r="E422" s="39">
        <f t="shared" si="69"/>
        <v>0</v>
      </c>
      <c r="F422" s="9"/>
      <c r="G422" s="9"/>
      <c r="H422" s="9"/>
      <c r="I422" s="9"/>
      <c r="J422" s="9"/>
      <c r="K422" s="9"/>
      <c r="L422" s="9"/>
      <c r="M422" s="9"/>
      <c r="N422" s="10" t="str">
        <f t="shared" si="63"/>
        <v/>
      </c>
      <c r="O422" s="11" t="str">
        <f t="shared" si="64"/>
        <v>1</v>
      </c>
      <c r="P422" s="10" t="str">
        <f t="shared" si="65"/>
        <v/>
      </c>
      <c r="Q422" s="38" t="str">
        <f t="shared" si="66"/>
        <v/>
      </c>
      <c r="R422" s="48"/>
      <c r="S422" s="48"/>
      <c r="T422" s="48"/>
      <c r="U422" s="48"/>
      <c r="V422" s="12"/>
      <c r="W422" s="1" t="str">
        <f t="shared" si="70"/>
        <v>1</v>
      </c>
    </row>
    <row r="423" spans="1:23" ht="48.75" customHeight="1">
      <c r="A423" s="329"/>
      <c r="B423" s="337"/>
      <c r="C423" s="13" t="s">
        <v>1330</v>
      </c>
      <c r="D423" s="41" t="s">
        <v>435</v>
      </c>
      <c r="E423" s="39">
        <f>SUM(F423:M423)</f>
        <v>0</v>
      </c>
      <c r="F423" s="9"/>
      <c r="G423" s="9"/>
      <c r="H423" s="9"/>
      <c r="I423" s="9"/>
      <c r="J423" s="9"/>
      <c r="K423" s="9"/>
      <c r="L423" s="9"/>
      <c r="M423" s="9"/>
      <c r="N423" s="10" t="str">
        <f t="shared" si="63"/>
        <v/>
      </c>
      <c r="O423" s="11" t="str">
        <f t="shared" si="64"/>
        <v>1</v>
      </c>
      <c r="P423" s="10" t="str">
        <f t="shared" si="65"/>
        <v/>
      </c>
      <c r="Q423" s="38" t="str">
        <f t="shared" si="66"/>
        <v/>
      </c>
      <c r="R423" s="48"/>
      <c r="S423" s="48"/>
      <c r="T423" s="48"/>
      <c r="U423" s="48"/>
      <c r="V423" s="12"/>
      <c r="W423" s="1" t="str">
        <f>IF((COUNT(M423)-COUNT(F423:L423))=1,0,O423)</f>
        <v>1</v>
      </c>
    </row>
    <row r="424" spans="1:23" ht="34.5" customHeight="1">
      <c r="A424" s="329"/>
      <c r="B424" s="337"/>
      <c r="C424" s="13" t="s">
        <v>1331</v>
      </c>
      <c r="D424" s="41" t="s">
        <v>436</v>
      </c>
      <c r="E424" s="39">
        <f>SUM(F424:M424)</f>
        <v>0</v>
      </c>
      <c r="F424" s="9"/>
      <c r="G424" s="9"/>
      <c r="H424" s="9"/>
      <c r="I424" s="9"/>
      <c r="J424" s="9"/>
      <c r="K424" s="9"/>
      <c r="L424" s="9"/>
      <c r="M424" s="9"/>
      <c r="N424" s="10" t="str">
        <f t="shared" si="63"/>
        <v/>
      </c>
      <c r="O424" s="11" t="str">
        <f t="shared" si="64"/>
        <v>1</v>
      </c>
      <c r="P424" s="10" t="str">
        <f t="shared" si="65"/>
        <v/>
      </c>
      <c r="Q424" s="38" t="str">
        <f t="shared" si="66"/>
        <v/>
      </c>
      <c r="R424" s="48"/>
      <c r="S424" s="48"/>
      <c r="T424" s="48"/>
      <c r="U424" s="48"/>
      <c r="V424" s="12"/>
      <c r="W424" s="1" t="str">
        <f>IF((COUNT(M424)-COUNT(F424:L424))=1,0,O424)</f>
        <v>1</v>
      </c>
    </row>
    <row r="425" spans="1:23" ht="33" customHeight="1">
      <c r="A425" s="329"/>
      <c r="B425" s="337"/>
      <c r="C425" s="13" t="s">
        <v>1332</v>
      </c>
      <c r="D425" s="41" t="s">
        <v>437</v>
      </c>
      <c r="E425" s="39">
        <f>SUM(F425:M425)</f>
        <v>0</v>
      </c>
      <c r="F425" s="9"/>
      <c r="G425" s="9"/>
      <c r="H425" s="9"/>
      <c r="I425" s="9"/>
      <c r="J425" s="9"/>
      <c r="K425" s="9"/>
      <c r="L425" s="9"/>
      <c r="M425" s="9"/>
      <c r="N425" s="10" t="str">
        <f t="shared" si="63"/>
        <v/>
      </c>
      <c r="O425" s="11" t="str">
        <f t="shared" si="64"/>
        <v>1</v>
      </c>
      <c r="P425" s="10" t="str">
        <f t="shared" si="65"/>
        <v/>
      </c>
      <c r="Q425" s="38" t="str">
        <f t="shared" si="66"/>
        <v/>
      </c>
      <c r="R425" s="48"/>
      <c r="S425" s="48"/>
      <c r="T425" s="48"/>
      <c r="U425" s="48"/>
      <c r="V425" s="12"/>
      <c r="W425" s="1" t="str">
        <f>IF((COUNT(M425)-COUNT(F425:L425))=1,0,O425)</f>
        <v>1</v>
      </c>
    </row>
    <row r="426" spans="1:23" ht="26.25" customHeight="1">
      <c r="A426" s="329"/>
      <c r="B426" s="337"/>
      <c r="C426" s="13" t="s">
        <v>1333</v>
      </c>
      <c r="D426" s="135" t="s">
        <v>439</v>
      </c>
      <c r="E426" s="39">
        <f>SUM(F426:M426)</f>
        <v>0</v>
      </c>
      <c r="F426" s="9"/>
      <c r="G426" s="9"/>
      <c r="H426" s="9"/>
      <c r="I426" s="9"/>
      <c r="J426" s="9"/>
      <c r="K426" s="9"/>
      <c r="L426" s="9"/>
      <c r="M426" s="9"/>
      <c r="N426" s="10" t="str">
        <f t="shared" si="63"/>
        <v/>
      </c>
      <c r="O426" s="11" t="str">
        <f t="shared" si="64"/>
        <v>1</v>
      </c>
      <c r="P426" s="10" t="str">
        <f t="shared" si="65"/>
        <v/>
      </c>
      <c r="Q426" s="38" t="str">
        <f t="shared" si="66"/>
        <v/>
      </c>
      <c r="R426" s="48"/>
      <c r="S426" s="48"/>
      <c r="T426" s="48"/>
      <c r="U426" s="48"/>
      <c r="V426" s="12"/>
      <c r="W426" s="1" t="str">
        <f>IF((COUNT(M426)-COUNT(F426:L426))=1,0,O426)</f>
        <v>1</v>
      </c>
    </row>
    <row r="427" spans="1:23" ht="45.75" customHeight="1">
      <c r="A427" s="329"/>
      <c r="B427" s="337"/>
      <c r="C427" s="13" t="s">
        <v>1334</v>
      </c>
      <c r="D427" s="41" t="s">
        <v>440</v>
      </c>
      <c r="E427" s="39">
        <f>SUM(F427:M427)</f>
        <v>0</v>
      </c>
      <c r="F427" s="9"/>
      <c r="G427" s="9"/>
      <c r="H427" s="9"/>
      <c r="I427" s="9"/>
      <c r="J427" s="9"/>
      <c r="K427" s="9"/>
      <c r="L427" s="9"/>
      <c r="M427" s="9"/>
      <c r="N427" s="10" t="str">
        <f t="shared" si="63"/>
        <v/>
      </c>
      <c r="O427" s="11" t="str">
        <f t="shared" si="64"/>
        <v>1</v>
      </c>
      <c r="P427" s="10" t="str">
        <f t="shared" si="65"/>
        <v/>
      </c>
      <c r="Q427" s="38" t="str">
        <f t="shared" si="66"/>
        <v/>
      </c>
      <c r="R427" s="48"/>
      <c r="S427" s="48"/>
      <c r="T427" s="48"/>
      <c r="U427" s="48"/>
      <c r="V427" s="12"/>
      <c r="W427" s="1" t="str">
        <f>IF((COUNT(M427)-COUNT(F427:L427))=1,0,O427)</f>
        <v>1</v>
      </c>
    </row>
    <row r="428" spans="1:23" s="68" customFormat="1" ht="23.25" hidden="1" customHeight="1">
      <c r="A428" s="60"/>
      <c r="B428" s="61"/>
      <c r="C428" s="55"/>
      <c r="D428" s="54" t="s">
        <v>133</v>
      </c>
      <c r="E428" s="344"/>
      <c r="F428" s="344"/>
      <c r="G428" s="344"/>
      <c r="H428" s="62"/>
      <c r="I428" s="62"/>
      <c r="J428" s="62"/>
      <c r="K428" s="62"/>
      <c r="L428" s="62"/>
      <c r="M428" s="62"/>
      <c r="N428" s="56"/>
      <c r="O428" s="57"/>
      <c r="P428" s="56"/>
      <c r="Q428" s="58"/>
      <c r="R428" s="59"/>
      <c r="S428" s="69"/>
      <c r="T428" s="69"/>
      <c r="U428" s="69"/>
      <c r="V428" s="70"/>
      <c r="W428" s="71"/>
    </row>
    <row r="429" spans="1:23" s="20" customFormat="1" ht="20.25" hidden="1" customHeight="1">
      <c r="A429" s="46"/>
      <c r="B429" s="173">
        <v>12</v>
      </c>
      <c r="C429" s="10"/>
      <c r="D429" s="110" t="s">
        <v>361</v>
      </c>
      <c r="E429" s="86">
        <f>SUM(E6:E17)</f>
        <v>0</v>
      </c>
      <c r="F429" s="112">
        <f>SUM(F6:F17)</f>
        <v>0</v>
      </c>
      <c r="G429" s="112">
        <f t="shared" ref="G429:M429" si="71">SUM(G6:G17)</f>
        <v>0</v>
      </c>
      <c r="H429" s="112">
        <f t="shared" si="71"/>
        <v>0</v>
      </c>
      <c r="I429" s="112">
        <f t="shared" si="71"/>
        <v>0</v>
      </c>
      <c r="J429" s="112">
        <f t="shared" si="71"/>
        <v>0</v>
      </c>
      <c r="K429" s="112">
        <f t="shared" si="71"/>
        <v>0</v>
      </c>
      <c r="L429" s="112">
        <f t="shared" si="71"/>
        <v>0</v>
      </c>
      <c r="M429" s="112">
        <f t="shared" si="71"/>
        <v>0</v>
      </c>
      <c r="N429" s="10" t="str">
        <f t="shared" ref="N429:N438" si="72">pratesl(E429,M429,L429,F429,G429,H429,I429,J429,K429)</f>
        <v/>
      </c>
      <c r="O429" s="11" t="str">
        <f t="shared" ref="O429:O438" si="73">IF($B$7="","1",1/$B$7)</f>
        <v>1</v>
      </c>
      <c r="P429" s="10" t="str">
        <f t="shared" ref="P429:P438" si="74">IF(E429=0,"",IF(ISNUMBER(N429),N429*O429,0))</f>
        <v/>
      </c>
      <c r="Q429" s="38">
        <f t="shared" ref="Q429:Q438" si="75">IF(COUNT(F429:L429)&gt;0,IF(SUM(W429:W429)&gt;0,SUM(P429:P429)/SUM(W429:W429),SUM(P429:P429)),"")</f>
        <v>0</v>
      </c>
      <c r="R429" s="48"/>
      <c r="S429" s="48"/>
      <c r="T429" s="48"/>
      <c r="U429" s="48"/>
      <c r="V429" s="12"/>
      <c r="W429" s="1" t="str">
        <f t="shared" ref="W429:W438" si="76">IF((COUNT(M429)-COUNT(F429:L429))=1,0,O429)</f>
        <v>1</v>
      </c>
    </row>
    <row r="430" spans="1:23" s="20" customFormat="1" ht="24.75" hidden="1" customHeight="1">
      <c r="A430" s="46"/>
      <c r="B430" s="173">
        <v>48</v>
      </c>
      <c r="C430" s="10"/>
      <c r="D430" s="110" t="s">
        <v>85</v>
      </c>
      <c r="E430" s="86">
        <f>SUM(E20:E67)</f>
        <v>0</v>
      </c>
      <c r="F430" s="112">
        <f>SUM(F20:F67)</f>
        <v>0</v>
      </c>
      <c r="G430" s="112">
        <f t="shared" ref="G430:M430" si="77">SUM(G20:G67)</f>
        <v>0</v>
      </c>
      <c r="H430" s="112">
        <f t="shared" si="77"/>
        <v>0</v>
      </c>
      <c r="I430" s="112">
        <f t="shared" si="77"/>
        <v>0</v>
      </c>
      <c r="J430" s="112">
        <f t="shared" si="77"/>
        <v>0</v>
      </c>
      <c r="K430" s="112">
        <f t="shared" si="77"/>
        <v>0</v>
      </c>
      <c r="L430" s="112">
        <f t="shared" si="77"/>
        <v>0</v>
      </c>
      <c r="M430" s="112">
        <f t="shared" si="77"/>
        <v>0</v>
      </c>
      <c r="N430" s="10" t="str">
        <f t="shared" si="72"/>
        <v/>
      </c>
      <c r="O430" s="11" t="str">
        <f t="shared" si="73"/>
        <v>1</v>
      </c>
      <c r="P430" s="10" t="str">
        <f t="shared" si="74"/>
        <v/>
      </c>
      <c r="Q430" s="38">
        <f t="shared" si="75"/>
        <v>0</v>
      </c>
      <c r="R430" s="48"/>
      <c r="S430" s="48"/>
      <c r="T430" s="48"/>
      <c r="U430" s="48"/>
      <c r="V430" s="12"/>
      <c r="W430" s="1" t="str">
        <f t="shared" si="76"/>
        <v>1</v>
      </c>
    </row>
    <row r="431" spans="1:23" s="20" customFormat="1" ht="24.75" hidden="1" customHeight="1">
      <c r="A431" s="46"/>
      <c r="B431" s="173">
        <v>45</v>
      </c>
      <c r="C431" s="10"/>
      <c r="D431" s="110" t="s">
        <v>743</v>
      </c>
      <c r="E431" s="173">
        <f>SUM(E69:E113)</f>
        <v>0</v>
      </c>
      <c r="F431" s="112">
        <f>SUM(F69:F113)</f>
        <v>0</v>
      </c>
      <c r="G431" s="112">
        <f t="shared" ref="G431:M431" si="78">SUM(G69:G113)</f>
        <v>0</v>
      </c>
      <c r="H431" s="112">
        <f t="shared" si="78"/>
        <v>0</v>
      </c>
      <c r="I431" s="112">
        <f t="shared" si="78"/>
        <v>0</v>
      </c>
      <c r="J431" s="112">
        <f t="shared" si="78"/>
        <v>0</v>
      </c>
      <c r="K431" s="112">
        <f t="shared" si="78"/>
        <v>0</v>
      </c>
      <c r="L431" s="112">
        <f t="shared" si="78"/>
        <v>0</v>
      </c>
      <c r="M431" s="112">
        <f t="shared" si="78"/>
        <v>0</v>
      </c>
      <c r="N431" s="10" t="str">
        <f t="shared" si="72"/>
        <v/>
      </c>
      <c r="O431" s="11" t="str">
        <f t="shared" si="73"/>
        <v>1</v>
      </c>
      <c r="P431" s="10" t="str">
        <f t="shared" si="74"/>
        <v/>
      </c>
      <c r="Q431" s="38">
        <f t="shared" si="75"/>
        <v>0</v>
      </c>
      <c r="R431" s="48"/>
      <c r="S431" s="48"/>
      <c r="T431" s="48"/>
      <c r="U431" s="48"/>
      <c r="V431" s="12"/>
      <c r="W431" s="1" t="str">
        <f t="shared" si="76"/>
        <v>1</v>
      </c>
    </row>
    <row r="432" spans="1:23" s="20" customFormat="1" ht="24.75" hidden="1" customHeight="1">
      <c r="A432" s="46"/>
      <c r="B432" s="173">
        <v>14</v>
      </c>
      <c r="C432" s="10"/>
      <c r="D432" s="110" t="s">
        <v>744</v>
      </c>
      <c r="E432" s="173">
        <f>SUM(E116:E129)</f>
        <v>0</v>
      </c>
      <c r="F432" s="112">
        <f>SUM(F116:F129)</f>
        <v>0</v>
      </c>
      <c r="G432" s="112">
        <f t="shared" ref="G432:M432" si="79">SUM(G116:G129)</f>
        <v>0</v>
      </c>
      <c r="H432" s="112">
        <f t="shared" si="79"/>
        <v>0</v>
      </c>
      <c r="I432" s="112">
        <f t="shared" si="79"/>
        <v>0</v>
      </c>
      <c r="J432" s="112">
        <f t="shared" si="79"/>
        <v>0</v>
      </c>
      <c r="K432" s="112">
        <f t="shared" si="79"/>
        <v>0</v>
      </c>
      <c r="L432" s="112">
        <f t="shared" si="79"/>
        <v>0</v>
      </c>
      <c r="M432" s="112">
        <f t="shared" si="79"/>
        <v>0</v>
      </c>
      <c r="N432" s="10" t="str">
        <f t="shared" si="72"/>
        <v/>
      </c>
      <c r="O432" s="11" t="str">
        <f t="shared" si="73"/>
        <v>1</v>
      </c>
      <c r="P432" s="10" t="str">
        <f t="shared" si="74"/>
        <v/>
      </c>
      <c r="Q432" s="38">
        <f t="shared" si="75"/>
        <v>0</v>
      </c>
      <c r="R432" s="48"/>
      <c r="S432" s="48"/>
      <c r="T432" s="48"/>
      <c r="U432" s="48"/>
      <c r="V432" s="12"/>
      <c r="W432" s="1" t="str">
        <f t="shared" si="76"/>
        <v>1</v>
      </c>
    </row>
    <row r="433" spans="1:23" s="20" customFormat="1" ht="24.75" hidden="1" customHeight="1">
      <c r="A433" s="46"/>
      <c r="B433" s="173">
        <v>27</v>
      </c>
      <c r="C433" s="10"/>
      <c r="D433" s="110" t="s">
        <v>1229</v>
      </c>
      <c r="E433" s="173">
        <f>SUM(E131:E157)</f>
        <v>0</v>
      </c>
      <c r="F433" s="112">
        <f>SUM(F131:F157)</f>
        <v>0</v>
      </c>
      <c r="G433" s="112">
        <f t="shared" ref="G433:M433" si="80">SUM(G131:G157)</f>
        <v>0</v>
      </c>
      <c r="H433" s="112">
        <f t="shared" si="80"/>
        <v>0</v>
      </c>
      <c r="I433" s="112">
        <f t="shared" si="80"/>
        <v>0</v>
      </c>
      <c r="J433" s="112">
        <f t="shared" si="80"/>
        <v>0</v>
      </c>
      <c r="K433" s="112">
        <f t="shared" si="80"/>
        <v>0</v>
      </c>
      <c r="L433" s="112">
        <f t="shared" si="80"/>
        <v>0</v>
      </c>
      <c r="M433" s="112">
        <f t="shared" si="80"/>
        <v>0</v>
      </c>
      <c r="N433" s="10" t="str">
        <f t="shared" si="72"/>
        <v/>
      </c>
      <c r="O433" s="11" t="str">
        <f t="shared" si="73"/>
        <v>1</v>
      </c>
      <c r="P433" s="10" t="str">
        <f t="shared" si="74"/>
        <v/>
      </c>
      <c r="Q433" s="38">
        <f t="shared" si="75"/>
        <v>0</v>
      </c>
      <c r="R433" s="48"/>
      <c r="S433" s="48"/>
      <c r="T433" s="48"/>
      <c r="U433" s="48"/>
      <c r="V433" s="12"/>
      <c r="W433" s="1" t="str">
        <f t="shared" si="76"/>
        <v>1</v>
      </c>
    </row>
    <row r="434" spans="1:23" s="20" customFormat="1" ht="24.75" hidden="1" customHeight="1">
      <c r="A434" s="46"/>
      <c r="B434" s="173">
        <v>26</v>
      </c>
      <c r="C434" s="10"/>
      <c r="D434" s="110" t="s">
        <v>745</v>
      </c>
      <c r="E434" s="173">
        <f>SUM(E159:E184)</f>
        <v>0</v>
      </c>
      <c r="F434" s="112">
        <f>SUM(F159:F184)</f>
        <v>0</v>
      </c>
      <c r="G434" s="112">
        <f t="shared" ref="G434:M434" si="81">SUM(G159:G184)</f>
        <v>0</v>
      </c>
      <c r="H434" s="112">
        <f t="shared" si="81"/>
        <v>0</v>
      </c>
      <c r="I434" s="112">
        <f t="shared" si="81"/>
        <v>0</v>
      </c>
      <c r="J434" s="112">
        <f t="shared" si="81"/>
        <v>0</v>
      </c>
      <c r="K434" s="112">
        <f t="shared" si="81"/>
        <v>0</v>
      </c>
      <c r="L434" s="112">
        <f t="shared" si="81"/>
        <v>0</v>
      </c>
      <c r="M434" s="112">
        <f t="shared" si="81"/>
        <v>0</v>
      </c>
      <c r="N434" s="10" t="str">
        <f t="shared" si="72"/>
        <v/>
      </c>
      <c r="O434" s="11" t="str">
        <f t="shared" si="73"/>
        <v>1</v>
      </c>
      <c r="P434" s="10" t="str">
        <f t="shared" si="74"/>
        <v/>
      </c>
      <c r="Q434" s="38">
        <f t="shared" si="75"/>
        <v>0</v>
      </c>
      <c r="R434" s="48"/>
      <c r="S434" s="48"/>
      <c r="T434" s="48"/>
      <c r="U434" s="48"/>
      <c r="V434" s="12"/>
      <c r="W434" s="1" t="str">
        <f t="shared" si="76"/>
        <v>1</v>
      </c>
    </row>
    <row r="435" spans="1:23" s="20" customFormat="1" ht="24" hidden="1" customHeight="1">
      <c r="A435" s="46"/>
      <c r="B435" s="173">
        <v>85</v>
      </c>
      <c r="C435" s="10"/>
      <c r="D435" s="110" t="s">
        <v>1230</v>
      </c>
      <c r="E435" s="173">
        <f>SUM(E187:E271)</f>
        <v>0</v>
      </c>
      <c r="F435" s="112">
        <f>SUM(F187:F271)</f>
        <v>0</v>
      </c>
      <c r="G435" s="112">
        <f t="shared" ref="G435:M435" si="82">SUM(G187:G271)</f>
        <v>0</v>
      </c>
      <c r="H435" s="112">
        <f t="shared" si="82"/>
        <v>0</v>
      </c>
      <c r="I435" s="112">
        <f t="shared" si="82"/>
        <v>0</v>
      </c>
      <c r="J435" s="112">
        <f t="shared" si="82"/>
        <v>0</v>
      </c>
      <c r="K435" s="112">
        <f t="shared" si="82"/>
        <v>0</v>
      </c>
      <c r="L435" s="112">
        <f t="shared" si="82"/>
        <v>0</v>
      </c>
      <c r="M435" s="112">
        <f t="shared" si="82"/>
        <v>0</v>
      </c>
      <c r="N435" s="10" t="str">
        <f t="shared" si="72"/>
        <v/>
      </c>
      <c r="O435" s="11" t="str">
        <f t="shared" si="73"/>
        <v>1</v>
      </c>
      <c r="P435" s="10" t="str">
        <f t="shared" si="74"/>
        <v/>
      </c>
      <c r="Q435" s="38">
        <f t="shared" si="75"/>
        <v>0</v>
      </c>
      <c r="R435" s="48"/>
      <c r="S435" s="48"/>
      <c r="T435" s="48"/>
      <c r="U435" s="48"/>
      <c r="V435" s="12"/>
      <c r="W435" s="1" t="str">
        <f>IF((COUNT(M435)-COUNT(F435:L435))=1,0,O435)</f>
        <v>1</v>
      </c>
    </row>
    <row r="436" spans="1:23" s="20" customFormat="1" ht="24" hidden="1" customHeight="1">
      <c r="A436" s="46"/>
      <c r="B436" s="173">
        <v>53</v>
      </c>
      <c r="C436" s="10"/>
      <c r="D436" s="110" t="s">
        <v>1231</v>
      </c>
      <c r="E436" s="173">
        <f>SUM(E273:E325)</f>
        <v>0</v>
      </c>
      <c r="F436" s="112">
        <f>SUM(F273:F325)</f>
        <v>0</v>
      </c>
      <c r="G436" s="112">
        <f t="shared" ref="G436:M436" si="83">SUM(G273:G325)</f>
        <v>0</v>
      </c>
      <c r="H436" s="112">
        <f t="shared" si="83"/>
        <v>0</v>
      </c>
      <c r="I436" s="112">
        <f t="shared" si="83"/>
        <v>0</v>
      </c>
      <c r="J436" s="112">
        <f t="shared" si="83"/>
        <v>0</v>
      </c>
      <c r="K436" s="112">
        <f t="shared" si="83"/>
        <v>0</v>
      </c>
      <c r="L436" s="112">
        <f t="shared" si="83"/>
        <v>0</v>
      </c>
      <c r="M436" s="112">
        <f t="shared" si="83"/>
        <v>0</v>
      </c>
      <c r="N436" s="10" t="str">
        <f t="shared" si="72"/>
        <v/>
      </c>
      <c r="O436" s="11" t="str">
        <f t="shared" si="73"/>
        <v>1</v>
      </c>
      <c r="P436" s="10" t="str">
        <f t="shared" si="74"/>
        <v/>
      </c>
      <c r="Q436" s="38">
        <f t="shared" si="75"/>
        <v>0</v>
      </c>
      <c r="R436" s="48"/>
      <c r="S436" s="48"/>
      <c r="T436" s="48"/>
      <c r="U436" s="48"/>
      <c r="V436" s="12"/>
      <c r="W436" s="1" t="str">
        <f>IF((COUNT(M436)-COUNT(F436:L436))=1,0,O436)</f>
        <v>1</v>
      </c>
    </row>
    <row r="437" spans="1:23" s="20" customFormat="1" ht="24" hidden="1" customHeight="1">
      <c r="A437" s="46"/>
      <c r="B437" s="173">
        <v>65</v>
      </c>
      <c r="C437" s="10"/>
      <c r="D437" s="110" t="s">
        <v>1232</v>
      </c>
      <c r="E437" s="173">
        <f>SUM(E327:E391)</f>
        <v>0</v>
      </c>
      <c r="F437" s="112">
        <f>SUM(F327:F391)</f>
        <v>0</v>
      </c>
      <c r="G437" s="112">
        <f t="shared" ref="G437:M437" si="84">SUM(G327:G391)</f>
        <v>0</v>
      </c>
      <c r="H437" s="112">
        <f t="shared" si="84"/>
        <v>0</v>
      </c>
      <c r="I437" s="112">
        <f t="shared" si="84"/>
        <v>0</v>
      </c>
      <c r="J437" s="112">
        <f t="shared" si="84"/>
        <v>0</v>
      </c>
      <c r="K437" s="112">
        <f t="shared" si="84"/>
        <v>0</v>
      </c>
      <c r="L437" s="112">
        <f t="shared" si="84"/>
        <v>0</v>
      </c>
      <c r="M437" s="112">
        <f t="shared" si="84"/>
        <v>0</v>
      </c>
      <c r="N437" s="10" t="str">
        <f t="shared" si="72"/>
        <v/>
      </c>
      <c r="O437" s="11" t="str">
        <f t="shared" si="73"/>
        <v>1</v>
      </c>
      <c r="P437" s="10" t="str">
        <f t="shared" si="74"/>
        <v/>
      </c>
      <c r="Q437" s="38">
        <f t="shared" si="75"/>
        <v>0</v>
      </c>
      <c r="R437" s="48"/>
      <c r="S437" s="48"/>
      <c r="T437" s="48"/>
      <c r="U437" s="48"/>
      <c r="V437" s="12"/>
      <c r="W437" s="1" t="str">
        <f>IF((COUNT(M437)-COUNT(F437:L437))=1,0,O437)</f>
        <v>1</v>
      </c>
    </row>
    <row r="438" spans="1:23" s="20" customFormat="1" ht="21.75" hidden="1" customHeight="1">
      <c r="A438" s="46"/>
      <c r="B438" s="173">
        <v>35</v>
      </c>
      <c r="C438" s="10"/>
      <c r="D438" s="110" t="s">
        <v>362</v>
      </c>
      <c r="E438" s="173">
        <f>SUM(E393:E427)</f>
        <v>0</v>
      </c>
      <c r="F438" s="112">
        <f>SUM(F393:F427)</f>
        <v>0</v>
      </c>
      <c r="G438" s="112">
        <f t="shared" ref="G438:M438" si="85">SUM(G393:G427)</f>
        <v>0</v>
      </c>
      <c r="H438" s="112">
        <f t="shared" si="85"/>
        <v>0</v>
      </c>
      <c r="I438" s="112">
        <f t="shared" si="85"/>
        <v>0</v>
      </c>
      <c r="J438" s="112">
        <f t="shared" si="85"/>
        <v>0</v>
      </c>
      <c r="K438" s="112">
        <f t="shared" si="85"/>
        <v>0</v>
      </c>
      <c r="L438" s="112">
        <f t="shared" si="85"/>
        <v>0</v>
      </c>
      <c r="M438" s="112">
        <f t="shared" si="85"/>
        <v>0</v>
      </c>
      <c r="N438" s="10" t="str">
        <f t="shared" si="72"/>
        <v/>
      </c>
      <c r="O438" s="11" t="str">
        <f t="shared" si="73"/>
        <v>1</v>
      </c>
      <c r="P438" s="10" t="str">
        <f t="shared" si="74"/>
        <v/>
      </c>
      <c r="Q438" s="38">
        <f t="shared" si="75"/>
        <v>0</v>
      </c>
      <c r="R438" s="48"/>
      <c r="S438" s="48"/>
      <c r="T438" s="48"/>
      <c r="U438" s="48"/>
      <c r="V438" s="12"/>
      <c r="W438" s="1" t="str">
        <f t="shared" si="76"/>
        <v>1</v>
      </c>
    </row>
    <row r="439" spans="1:23" s="20" customFormat="1" ht="19.5" hidden="1" customHeight="1">
      <c r="A439" s="60"/>
      <c r="B439" s="63"/>
      <c r="C439" s="55"/>
      <c r="D439" s="54" t="s">
        <v>306</v>
      </c>
      <c r="E439" s="321"/>
      <c r="F439" s="321"/>
      <c r="G439" s="321"/>
      <c r="H439" s="116"/>
      <c r="I439" s="116"/>
      <c r="J439" s="116"/>
      <c r="K439" s="116"/>
      <c r="L439" s="116"/>
      <c r="M439" s="116"/>
      <c r="N439" s="56"/>
      <c r="O439" s="57"/>
      <c r="P439" s="56"/>
      <c r="Q439" s="58"/>
      <c r="R439" s="59"/>
      <c r="S439" s="69"/>
      <c r="T439" s="69"/>
      <c r="U439" s="69"/>
      <c r="V439" s="70"/>
      <c r="W439" s="72"/>
    </row>
    <row r="440" spans="1:23" s="20" customFormat="1" ht="20.25" hidden="1" customHeight="1">
      <c r="A440" s="45"/>
      <c r="B440" s="39">
        <f>SUM(B429:B438)</f>
        <v>410</v>
      </c>
      <c r="C440" s="14"/>
      <c r="D440" s="110" t="s">
        <v>360</v>
      </c>
      <c r="E440" s="39">
        <f t="shared" ref="E440:M440" si="86">SUM(E429:E438)</f>
        <v>0</v>
      </c>
      <c r="F440" s="112">
        <f t="shared" si="86"/>
        <v>0</v>
      </c>
      <c r="G440" s="112">
        <f t="shared" si="86"/>
        <v>0</v>
      </c>
      <c r="H440" s="112">
        <f t="shared" si="86"/>
        <v>0</v>
      </c>
      <c r="I440" s="112">
        <f t="shared" si="86"/>
        <v>0</v>
      </c>
      <c r="J440" s="112">
        <f t="shared" si="86"/>
        <v>0</v>
      </c>
      <c r="K440" s="112">
        <f t="shared" si="86"/>
        <v>0</v>
      </c>
      <c r="L440" s="112">
        <f t="shared" si="86"/>
        <v>0</v>
      </c>
      <c r="M440" s="112">
        <f t="shared" si="86"/>
        <v>0</v>
      </c>
      <c r="N440" s="10" t="str">
        <f>pratesl(E440,M440,L440,F440,G440,H440,I440,J440,K440)</f>
        <v/>
      </c>
      <c r="O440" s="11" t="str">
        <f>IF($B$7="","1",1/$B$7)</f>
        <v>1</v>
      </c>
      <c r="P440" s="10" t="str">
        <f>IF(E440=0,"",IF(ISNUMBER(N440),N440*O440,0))</f>
        <v/>
      </c>
      <c r="Q440" s="38">
        <f>IF(COUNT(F440:L440)&gt;0,IF(SUM(W440:W440)&gt;0,SUM(P440:P440)/SUM(W440:W440),SUM(P440:P440)),"")</f>
        <v>0</v>
      </c>
      <c r="R440" s="48"/>
      <c r="S440" s="48"/>
      <c r="T440" s="48"/>
      <c r="U440" s="48"/>
      <c r="V440" s="12"/>
      <c r="W440" s="1" t="str">
        <f>IF((COUNT(M440)-COUNT(F440:L440))=1,0,O440)</f>
        <v>1</v>
      </c>
    </row>
    <row r="441" spans="1:23" s="20" customFormat="1" ht="10.5" customHeight="1">
      <c r="A441" s="322"/>
      <c r="B441" s="323"/>
      <c r="C441" s="323"/>
      <c r="D441" s="323"/>
      <c r="E441" s="323"/>
      <c r="F441" s="323"/>
      <c r="G441" s="323"/>
      <c r="H441" s="323"/>
      <c r="I441" s="323"/>
      <c r="J441" s="323"/>
      <c r="K441" s="323"/>
      <c r="L441" s="323"/>
      <c r="M441" s="323"/>
      <c r="N441" s="323"/>
      <c r="O441" s="323"/>
      <c r="P441" s="323"/>
      <c r="Q441" s="323"/>
      <c r="R441" s="324"/>
      <c r="S441" s="80"/>
      <c r="T441" s="80"/>
      <c r="U441" s="80"/>
      <c r="V441" s="81"/>
      <c r="W441" s="1"/>
    </row>
    <row r="442" spans="1:23" ht="19.5" customHeight="1">
      <c r="A442" s="325" t="s">
        <v>1655</v>
      </c>
      <c r="B442" s="326"/>
      <c r="C442" s="326"/>
      <c r="D442" s="326"/>
      <c r="E442" s="326"/>
      <c r="F442" s="326"/>
      <c r="G442" s="326"/>
      <c r="H442" s="326"/>
      <c r="I442" s="326"/>
      <c r="J442" s="326"/>
      <c r="K442" s="326"/>
      <c r="L442" s="326"/>
      <c r="M442" s="326"/>
      <c r="N442" s="326"/>
      <c r="O442" s="326"/>
      <c r="P442" s="326"/>
      <c r="Q442" s="326"/>
      <c r="R442" s="327"/>
      <c r="S442" s="19"/>
      <c r="T442" s="49"/>
      <c r="U442" s="19"/>
      <c r="V442" s="18"/>
      <c r="W442" s="1"/>
    </row>
    <row r="443" spans="1:23" ht="19.5" customHeight="1">
      <c r="A443" s="325" t="s">
        <v>1653</v>
      </c>
      <c r="B443" s="326"/>
      <c r="C443" s="326"/>
      <c r="D443" s="326"/>
      <c r="E443" s="326"/>
      <c r="F443" s="326"/>
      <c r="G443" s="326"/>
      <c r="H443" s="326"/>
      <c r="I443" s="326"/>
      <c r="J443" s="326"/>
      <c r="K443" s="326"/>
      <c r="L443" s="326"/>
      <c r="M443" s="326"/>
      <c r="N443" s="326"/>
      <c r="O443" s="326"/>
      <c r="P443" s="326"/>
      <c r="Q443" s="326"/>
      <c r="R443" s="327"/>
      <c r="S443" s="179"/>
      <c r="T443" s="180"/>
      <c r="U443" s="179"/>
      <c r="V443" s="181"/>
      <c r="W443" s="1"/>
    </row>
    <row r="444" spans="1:23" ht="19.5" customHeight="1" thickBot="1">
      <c r="A444" s="345" t="s">
        <v>1654</v>
      </c>
      <c r="B444" s="346"/>
      <c r="C444" s="346"/>
      <c r="D444" s="346"/>
      <c r="E444" s="346"/>
      <c r="F444" s="346"/>
      <c r="G444" s="346"/>
      <c r="H444" s="346"/>
      <c r="I444" s="346"/>
      <c r="J444" s="346"/>
      <c r="K444" s="346"/>
      <c r="L444" s="346"/>
      <c r="M444" s="346"/>
      <c r="N444" s="346"/>
      <c r="O444" s="346"/>
      <c r="P444" s="346"/>
      <c r="Q444" s="346"/>
      <c r="R444" s="347"/>
      <c r="S444" s="179"/>
      <c r="T444" s="180"/>
      <c r="U444" s="179"/>
      <c r="V444" s="181"/>
      <c r="W444" s="1"/>
    </row>
    <row r="445" spans="1:23" ht="18" customHeight="1">
      <c r="A445" s="348" t="s">
        <v>1657</v>
      </c>
      <c r="B445" s="349"/>
      <c r="C445" s="349"/>
      <c r="D445" s="350"/>
      <c r="E445" s="21"/>
      <c r="F445" s="21"/>
      <c r="G445" s="21"/>
      <c r="H445" s="21"/>
      <c r="I445" s="21"/>
      <c r="J445" s="21"/>
      <c r="K445" s="21"/>
      <c r="L445" s="21"/>
      <c r="M445" s="21"/>
      <c r="N445" s="21"/>
      <c r="O445" s="21"/>
      <c r="P445" s="21"/>
      <c r="Q445" s="21"/>
      <c r="R445" s="87"/>
      <c r="S445" s="21"/>
      <c r="T445" s="25" t="s">
        <v>27</v>
      </c>
      <c r="U445" s="21"/>
      <c r="V445" s="22"/>
      <c r="W445" s="1"/>
    </row>
    <row r="446" spans="1:23" ht="18.75" thickBot="1">
      <c r="T446" s="28" t="s">
        <v>30</v>
      </c>
      <c r="V446" s="22"/>
    </row>
  </sheetData>
  <sheetProtection password="B444" sheet="1" objects="1" scenarios="1" selectLockedCells="1"/>
  <mergeCells count="45">
    <mergeCell ref="A445:D445"/>
    <mergeCell ref="A1:V1"/>
    <mergeCell ref="A2:A4"/>
    <mergeCell ref="B2:B4"/>
    <mergeCell ref="C2:C4"/>
    <mergeCell ref="D2:D4"/>
    <mergeCell ref="E2:E4"/>
    <mergeCell ref="F2:M3"/>
    <mergeCell ref="B20:B67"/>
    <mergeCell ref="B272:R272"/>
    <mergeCell ref="A443:R443"/>
    <mergeCell ref="A444:R444"/>
    <mergeCell ref="B185:R185"/>
    <mergeCell ref="B392:R392"/>
    <mergeCell ref="B186:R186"/>
    <mergeCell ref="A442:R442"/>
    <mergeCell ref="A5:A427"/>
    <mergeCell ref="B5:R5"/>
    <mergeCell ref="B273:B325"/>
    <mergeCell ref="A441:R441"/>
    <mergeCell ref="B131:B157"/>
    <mergeCell ref="B159:B184"/>
    <mergeCell ref="B393:B427"/>
    <mergeCell ref="E428:G428"/>
    <mergeCell ref="B158:R158"/>
    <mergeCell ref="B327:B391"/>
    <mergeCell ref="B187:B271"/>
    <mergeCell ref="B326:R326"/>
    <mergeCell ref="B130:R130"/>
    <mergeCell ref="E439:G439"/>
    <mergeCell ref="B69:B113"/>
    <mergeCell ref="B116:B129"/>
    <mergeCell ref="B115:R115"/>
    <mergeCell ref="B18:R18"/>
    <mergeCell ref="P2:P4"/>
    <mergeCell ref="B6:B17"/>
    <mergeCell ref="S2:S4"/>
    <mergeCell ref="B114:R114"/>
    <mergeCell ref="B19:R19"/>
    <mergeCell ref="B68:R68"/>
    <mergeCell ref="T2:V3"/>
    <mergeCell ref="Q2:Q4"/>
    <mergeCell ref="N2:N4"/>
    <mergeCell ref="O2:O4"/>
    <mergeCell ref="R2:R4"/>
  </mergeCells>
  <conditionalFormatting sqref="P440 P20:P67 P69:P113 P116:P129 P131:P157 P159:P184 P187:P271 P273:P325 P393:P427 P327:P391 P7:P17 P429:P438">
    <cfRule type="expression" dxfId="27" priority="24" stopIfTrue="1">
      <formula>W7=0</formula>
    </cfRule>
  </conditionalFormatting>
  <conditionalFormatting sqref="P6:P8">
    <cfRule type="expression" dxfId="26" priority="18" stopIfTrue="1">
      <formula>W6=0</formula>
    </cfRule>
  </conditionalFormatting>
  <conditionalFormatting sqref="P6:P7">
    <cfRule type="expression" dxfId="25" priority="17" stopIfTrue="1">
      <formula>W6=0</formula>
    </cfRule>
  </conditionalFormatting>
  <conditionalFormatting sqref="P8:P11">
    <cfRule type="expression" dxfId="24" priority="16" stopIfTrue="1">
      <formula>W8=0</formula>
    </cfRule>
  </conditionalFormatting>
  <conditionalFormatting sqref="P12:P17">
    <cfRule type="expression" dxfId="23" priority="15" stopIfTrue="1">
      <formula>W12=0</formula>
    </cfRule>
  </conditionalFormatting>
  <conditionalFormatting sqref="P20:P67">
    <cfRule type="expression" dxfId="22" priority="14" stopIfTrue="1">
      <formula>W20=0</formula>
    </cfRule>
  </conditionalFormatting>
  <conditionalFormatting sqref="P69:P113">
    <cfRule type="expression" dxfId="21" priority="13" stopIfTrue="1">
      <formula>W69=0</formula>
    </cfRule>
  </conditionalFormatting>
  <conditionalFormatting sqref="P116:P129">
    <cfRule type="expression" dxfId="20" priority="12" stopIfTrue="1">
      <formula>W116=0</formula>
    </cfRule>
  </conditionalFormatting>
  <conditionalFormatting sqref="P131:P157">
    <cfRule type="expression" dxfId="19" priority="11" stopIfTrue="1">
      <formula>W131=0</formula>
    </cfRule>
  </conditionalFormatting>
  <conditionalFormatting sqref="P159:P184">
    <cfRule type="expression" dxfId="18" priority="10" stopIfTrue="1">
      <formula>W159=0</formula>
    </cfRule>
  </conditionalFormatting>
  <conditionalFormatting sqref="P187:P271">
    <cfRule type="expression" dxfId="17" priority="9" stopIfTrue="1">
      <formula>W187=0</formula>
    </cfRule>
  </conditionalFormatting>
  <conditionalFormatting sqref="P273:P325">
    <cfRule type="expression" dxfId="16" priority="8" stopIfTrue="1">
      <formula>W273=0</formula>
    </cfRule>
  </conditionalFormatting>
  <conditionalFormatting sqref="P393:P427">
    <cfRule type="expression" dxfId="15" priority="7" stopIfTrue="1">
      <formula>W393=0</formula>
    </cfRule>
  </conditionalFormatting>
  <conditionalFormatting sqref="P327:P349">
    <cfRule type="expression" dxfId="14" priority="5" stopIfTrue="1">
      <formula>W327=0</formula>
    </cfRule>
  </conditionalFormatting>
  <conditionalFormatting sqref="P350:P371">
    <cfRule type="expression" dxfId="13" priority="4" stopIfTrue="1">
      <formula>W350=0</formula>
    </cfRule>
  </conditionalFormatting>
  <conditionalFormatting sqref="P372:P391">
    <cfRule type="expression" dxfId="12" priority="3" stopIfTrue="1">
      <formula>W372=0</formula>
    </cfRule>
  </conditionalFormatting>
  <conditionalFormatting sqref="P440">
    <cfRule type="expression" dxfId="11" priority="2" stopIfTrue="1">
      <formula>W440=0</formula>
    </cfRule>
  </conditionalFormatting>
  <printOptions horizontalCentered="1"/>
  <pageMargins left="0.74803149606299213" right="0.74803149606299213" top="0.78740157480314965" bottom="0.59055118110236227" header="0.19685039370078741" footer="0.19685039370078741"/>
  <pageSetup paperSize="9" scale="70" fitToHeight="15" orientation="landscape" horizontalDpi="300" verticalDpi="300" r:id="rId1"/>
  <headerFooter alignWithMargins="0">
    <oddHeader>&amp;L&amp;G&amp;C&amp;"Arial,Bold"&amp;16&amp;KFF0000
Confidential&amp;R&amp;"Arial,Bold"&amp;16
Clause 8: Operation</oddHeader>
    <oddFooter>&amp;L&amp;9
Version: S1.0
© Licensed to the Institute of Business Continuity Management 2012.  All Rights Reserved
     Registered No. 2012/00473608
&amp;RPage &amp;P of &amp;N</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E165"/>
  <sheetViews>
    <sheetView zoomScale="90" zoomScaleNormal="90" zoomScaleSheetLayoutView="75" workbookViewId="0">
      <pane xSplit="26" ySplit="4" topLeftCell="AA5" activePane="bottomRight" state="frozen"/>
      <selection activeCell="AK34" sqref="AK34"/>
      <selection pane="topRight" activeCell="AK34" sqref="AK34"/>
      <selection pane="bottomLeft" activeCell="AK34" sqref="AK34"/>
      <selection pane="bottomRight" activeCell="R141" sqref="R141"/>
    </sheetView>
  </sheetViews>
  <sheetFormatPr defaultRowHeight="12.75" outlineLevelCol="1"/>
  <cols>
    <col min="1" max="1" width="8" style="24" customWidth="1"/>
    <col min="2" max="2" width="5.5703125" style="24" customWidth="1"/>
    <col min="3" max="3" width="8.42578125" style="24" customWidth="1"/>
    <col min="4" max="4" width="61.42578125" style="24" customWidth="1"/>
    <col min="5" max="5" width="5.85546875" style="24" hidden="1" customWidth="1" outlineLevel="1"/>
    <col min="6" max="6" width="5.28515625" style="24" customWidth="1" collapsed="1"/>
    <col min="7" max="7" width="5.140625" style="24" customWidth="1"/>
    <col min="8" max="11" width="3.42578125" style="24" hidden="1" customWidth="1"/>
    <col min="12" max="12" width="5.5703125" style="24" customWidth="1"/>
    <col min="13" max="13" width="6.5703125" style="24" customWidth="1"/>
    <col min="14" max="14" width="8" style="24" hidden="1" customWidth="1" outlineLevel="1"/>
    <col min="15" max="15" width="7.85546875" style="24" hidden="1" customWidth="1" outlineLevel="1"/>
    <col min="16" max="16" width="8.7109375" style="24" hidden="1" customWidth="1" outlineLevel="1"/>
    <col min="17" max="17" width="10.7109375" style="24" hidden="1" customWidth="1" outlineLevel="1" collapsed="1"/>
    <col min="18" max="18" width="72.7109375" style="24" customWidth="1" collapsed="1"/>
    <col min="19" max="19" width="29.42578125" style="24" hidden="1" customWidth="1"/>
    <col min="20" max="20" width="40.7109375" style="24" hidden="1" customWidth="1"/>
    <col min="21" max="21" width="0" style="24" hidden="1" customWidth="1"/>
    <col min="22" max="22" width="8.85546875" style="24" hidden="1" customWidth="1"/>
    <col min="23" max="23" width="8.42578125" style="24" hidden="1" customWidth="1"/>
    <col min="24" max="24" width="10.42578125" style="21" hidden="1" customWidth="1"/>
    <col min="25" max="25" width="8.5703125" style="21" hidden="1" customWidth="1"/>
    <col min="26" max="26" width="9" style="21" hidden="1" customWidth="1"/>
    <col min="27" max="16384" width="9.140625" style="21"/>
  </cols>
  <sheetData>
    <row r="1" spans="1:28" s="53" customFormat="1" ht="71.25" customHeight="1">
      <c r="A1" s="293" t="s">
        <v>1806</v>
      </c>
      <c r="B1" s="294"/>
      <c r="C1" s="294"/>
      <c r="D1" s="294"/>
      <c r="E1" s="294"/>
      <c r="F1" s="294"/>
      <c r="G1" s="294"/>
      <c r="H1" s="294"/>
      <c r="I1" s="294"/>
      <c r="J1" s="294"/>
      <c r="K1" s="294"/>
      <c r="L1" s="294"/>
      <c r="M1" s="294"/>
      <c r="N1" s="294"/>
      <c r="O1" s="294"/>
      <c r="P1" s="294"/>
      <c r="Q1" s="294"/>
      <c r="R1" s="294"/>
      <c r="S1" s="294"/>
      <c r="T1" s="294"/>
      <c r="U1" s="294"/>
      <c r="V1" s="295"/>
      <c r="Z1" s="82"/>
      <c r="AA1" s="82"/>
      <c r="AB1" s="188"/>
    </row>
    <row r="2" spans="1:28" ht="12.75" customHeight="1">
      <c r="A2" s="296" t="s">
        <v>148</v>
      </c>
      <c r="B2" s="299" t="s">
        <v>35</v>
      </c>
      <c r="C2" s="302" t="s">
        <v>36</v>
      </c>
      <c r="D2" s="305" t="s">
        <v>37</v>
      </c>
      <c r="E2" s="308" t="s">
        <v>39</v>
      </c>
      <c r="F2" s="330" t="s">
        <v>40</v>
      </c>
      <c r="G2" s="331"/>
      <c r="H2" s="331"/>
      <c r="I2" s="331"/>
      <c r="J2" s="331"/>
      <c r="K2" s="331"/>
      <c r="L2" s="331"/>
      <c r="M2" s="332"/>
      <c r="N2" s="308" t="s">
        <v>41</v>
      </c>
      <c r="O2" s="308" t="s">
        <v>42</v>
      </c>
      <c r="P2" s="308" t="s">
        <v>43</v>
      </c>
      <c r="Q2" s="305" t="s">
        <v>44</v>
      </c>
      <c r="R2" s="351" t="s">
        <v>147</v>
      </c>
      <c r="S2" s="305" t="s">
        <v>45</v>
      </c>
      <c r="T2" s="311" t="s">
        <v>98</v>
      </c>
      <c r="U2" s="312"/>
      <c r="V2" s="313"/>
      <c r="W2" s="1"/>
      <c r="Z2" s="84"/>
    </row>
    <row r="3" spans="1:28" s="7" customFormat="1" ht="12.75" customHeight="1">
      <c r="A3" s="297"/>
      <c r="B3" s="300"/>
      <c r="C3" s="303"/>
      <c r="D3" s="306"/>
      <c r="E3" s="309"/>
      <c r="F3" s="333"/>
      <c r="G3" s="334"/>
      <c r="H3" s="334"/>
      <c r="I3" s="334"/>
      <c r="J3" s="334"/>
      <c r="K3" s="334"/>
      <c r="L3" s="334"/>
      <c r="M3" s="335"/>
      <c r="N3" s="309"/>
      <c r="O3" s="339"/>
      <c r="P3" s="309"/>
      <c r="Q3" s="306"/>
      <c r="R3" s="306"/>
      <c r="S3" s="306"/>
      <c r="T3" s="314"/>
      <c r="U3" s="315"/>
      <c r="V3" s="316"/>
      <c r="W3" s="1"/>
      <c r="Z3" s="83"/>
    </row>
    <row r="4" spans="1:28" s="7" customFormat="1" ht="87.75" customHeight="1">
      <c r="A4" s="298"/>
      <c r="B4" s="301"/>
      <c r="C4" s="304"/>
      <c r="D4" s="307"/>
      <c r="E4" s="310"/>
      <c r="F4" s="2" t="s">
        <v>99</v>
      </c>
      <c r="G4" s="3" t="s">
        <v>34</v>
      </c>
      <c r="H4" s="3">
        <v>0.4</v>
      </c>
      <c r="I4" s="3">
        <v>0.6</v>
      </c>
      <c r="J4" s="3">
        <v>0.8</v>
      </c>
      <c r="K4" s="3">
        <v>0.9</v>
      </c>
      <c r="L4" s="2" t="s">
        <v>100</v>
      </c>
      <c r="M4" s="4" t="s">
        <v>101</v>
      </c>
      <c r="N4" s="310"/>
      <c r="O4" s="340"/>
      <c r="P4" s="310"/>
      <c r="Q4" s="307"/>
      <c r="R4" s="307"/>
      <c r="S4" s="307"/>
      <c r="T4" s="5" t="s">
        <v>102</v>
      </c>
      <c r="U4" s="5" t="s">
        <v>103</v>
      </c>
      <c r="V4" s="2" t="s">
        <v>104</v>
      </c>
      <c r="W4" s="6" t="s">
        <v>105</v>
      </c>
      <c r="Z4" s="83"/>
    </row>
    <row r="5" spans="1:28" ht="23.25" customHeight="1">
      <c r="A5" s="328" t="s">
        <v>357</v>
      </c>
      <c r="B5" s="318" t="s">
        <v>1087</v>
      </c>
      <c r="C5" s="319"/>
      <c r="D5" s="319"/>
      <c r="E5" s="319"/>
      <c r="F5" s="319"/>
      <c r="G5" s="319"/>
      <c r="H5" s="319"/>
      <c r="I5" s="319"/>
      <c r="J5" s="319"/>
      <c r="K5" s="319"/>
      <c r="L5" s="319"/>
      <c r="M5" s="319"/>
      <c r="N5" s="319"/>
      <c r="O5" s="319"/>
      <c r="P5" s="319"/>
      <c r="Q5" s="319"/>
      <c r="R5" s="320"/>
      <c r="S5" s="17"/>
      <c r="T5" s="17"/>
      <c r="U5" s="17"/>
      <c r="V5" s="18"/>
      <c r="W5" s="21"/>
    </row>
    <row r="6" spans="1:28" ht="31.5" customHeight="1">
      <c r="A6" s="329"/>
      <c r="B6" s="336">
        <v>27</v>
      </c>
      <c r="C6" s="94" t="s">
        <v>1093</v>
      </c>
      <c r="D6" s="120" t="s">
        <v>543</v>
      </c>
      <c r="E6" s="39">
        <f>SUM(F6:M6)</f>
        <v>0</v>
      </c>
      <c r="F6" s="9"/>
      <c r="G6" s="9"/>
      <c r="H6" s="9"/>
      <c r="I6" s="9"/>
      <c r="J6" s="9"/>
      <c r="K6" s="9"/>
      <c r="L6" s="9"/>
      <c r="M6" s="9"/>
      <c r="N6" s="10" t="str">
        <f t="shared" ref="N6:N32" si="0">pratesl(E6,M6,L6,F6,G6,H6,I6,J6,K6)</f>
        <v/>
      </c>
      <c r="O6" s="11" t="str">
        <f t="shared" ref="O6:O32" si="1">IF($B$7="","1",1/$B$7)</f>
        <v>1</v>
      </c>
      <c r="P6" s="10" t="str">
        <f t="shared" ref="P6:P32" si="2">IF(E6=0,"",IF(ISNUMBER(N6),N6*O6,0))</f>
        <v/>
      </c>
      <c r="Q6" s="38" t="str">
        <f t="shared" ref="Q6:Q32" si="3">IF(COUNT(F6:L6)&gt;0,IF(SUM(W6:W6)&gt;0,SUM(P6:P6)/SUM(W6:W6),SUM(P6:P6)),"")</f>
        <v/>
      </c>
      <c r="R6" s="48"/>
      <c r="S6" s="48"/>
      <c r="T6" s="48"/>
      <c r="U6" s="48"/>
      <c r="V6" s="12"/>
      <c r="W6" s="1" t="str">
        <f>IF((COUNT(M6)-COUNT(F6:L6))=1,0,O6)</f>
        <v>1</v>
      </c>
    </row>
    <row r="7" spans="1:28" ht="41.25" customHeight="1">
      <c r="A7" s="329"/>
      <c r="B7" s="337"/>
      <c r="C7" s="108" t="s">
        <v>1094</v>
      </c>
      <c r="D7" s="41" t="s">
        <v>450</v>
      </c>
      <c r="E7" s="39">
        <f>SUM(F7:M7)</f>
        <v>0</v>
      </c>
      <c r="F7" s="9"/>
      <c r="G7" s="9"/>
      <c r="H7" s="9"/>
      <c r="I7" s="9"/>
      <c r="J7" s="9"/>
      <c r="K7" s="9"/>
      <c r="L7" s="9"/>
      <c r="M7" s="9"/>
      <c r="N7" s="10" t="str">
        <f t="shared" si="0"/>
        <v/>
      </c>
      <c r="O7" s="11" t="str">
        <f t="shared" si="1"/>
        <v>1</v>
      </c>
      <c r="P7" s="10" t="str">
        <f t="shared" si="2"/>
        <v/>
      </c>
      <c r="Q7" s="38" t="str">
        <f t="shared" si="3"/>
        <v/>
      </c>
      <c r="R7" s="48"/>
      <c r="S7" s="48"/>
      <c r="T7" s="48"/>
      <c r="U7" s="48"/>
      <c r="V7" s="12"/>
      <c r="W7" s="1" t="str">
        <f>IF((COUNT(M7)-COUNT(F7:L7))=1,0,O7)</f>
        <v>1</v>
      </c>
    </row>
    <row r="8" spans="1:28" ht="30" customHeight="1">
      <c r="A8" s="329"/>
      <c r="B8" s="337"/>
      <c r="C8" s="108" t="s">
        <v>1100</v>
      </c>
      <c r="D8" s="134" t="s">
        <v>1741</v>
      </c>
      <c r="E8" s="39">
        <f t="shared" ref="E8:E21" si="4">SUM(F8:M8)</f>
        <v>0</v>
      </c>
      <c r="F8" s="9"/>
      <c r="G8" s="9"/>
      <c r="H8" s="9"/>
      <c r="I8" s="9"/>
      <c r="J8" s="9"/>
      <c r="K8" s="9"/>
      <c r="L8" s="9"/>
      <c r="M8" s="9"/>
      <c r="N8" s="10" t="str">
        <f t="shared" si="0"/>
        <v/>
      </c>
      <c r="O8" s="11" t="str">
        <f t="shared" si="1"/>
        <v>1</v>
      </c>
      <c r="P8" s="10" t="str">
        <f t="shared" si="2"/>
        <v/>
      </c>
      <c r="Q8" s="38" t="str">
        <f t="shared" si="3"/>
        <v/>
      </c>
      <c r="R8" s="48"/>
      <c r="S8" s="48"/>
      <c r="T8" s="48"/>
      <c r="U8" s="48"/>
      <c r="V8" s="12"/>
      <c r="W8" s="1" t="str">
        <f t="shared" ref="W8:W21" si="5">IF((COUNT(M8)-COUNT(F8:L8))=1,0,O8)</f>
        <v>1</v>
      </c>
    </row>
    <row r="9" spans="1:28" ht="30" customHeight="1">
      <c r="A9" s="329"/>
      <c r="B9" s="337"/>
      <c r="C9" s="108" t="s">
        <v>1101</v>
      </c>
      <c r="D9" s="41" t="s">
        <v>451</v>
      </c>
      <c r="E9" s="39">
        <f t="shared" si="4"/>
        <v>0</v>
      </c>
      <c r="F9" s="9"/>
      <c r="G9" s="9"/>
      <c r="H9" s="9"/>
      <c r="I9" s="9"/>
      <c r="J9" s="9"/>
      <c r="K9" s="9"/>
      <c r="L9" s="9"/>
      <c r="M9" s="9"/>
      <c r="N9" s="10" t="str">
        <f t="shared" si="0"/>
        <v/>
      </c>
      <c r="O9" s="11" t="str">
        <f t="shared" si="1"/>
        <v>1</v>
      </c>
      <c r="P9" s="10" t="str">
        <f t="shared" si="2"/>
        <v/>
      </c>
      <c r="Q9" s="38" t="str">
        <f t="shared" si="3"/>
        <v/>
      </c>
      <c r="R9" s="48"/>
      <c r="S9" s="48"/>
      <c r="T9" s="48"/>
      <c r="U9" s="48"/>
      <c r="V9" s="12"/>
      <c r="W9" s="1" t="str">
        <f t="shared" si="5"/>
        <v>1</v>
      </c>
    </row>
    <row r="10" spans="1:28" ht="40.5" customHeight="1">
      <c r="A10" s="329"/>
      <c r="B10" s="337"/>
      <c r="C10" s="108" t="s">
        <v>1102</v>
      </c>
      <c r="D10" s="134" t="s">
        <v>545</v>
      </c>
      <c r="E10" s="39">
        <f t="shared" si="4"/>
        <v>0</v>
      </c>
      <c r="F10" s="9"/>
      <c r="G10" s="9"/>
      <c r="H10" s="9"/>
      <c r="I10" s="9"/>
      <c r="J10" s="9"/>
      <c r="K10" s="9"/>
      <c r="L10" s="9"/>
      <c r="M10" s="9"/>
      <c r="N10" s="10" t="str">
        <f t="shared" si="0"/>
        <v/>
      </c>
      <c r="O10" s="11" t="str">
        <f t="shared" si="1"/>
        <v>1</v>
      </c>
      <c r="P10" s="10" t="str">
        <f t="shared" si="2"/>
        <v/>
      </c>
      <c r="Q10" s="38" t="str">
        <f t="shared" si="3"/>
        <v/>
      </c>
      <c r="R10" s="48"/>
      <c r="S10" s="48"/>
      <c r="T10" s="48"/>
      <c r="U10" s="48"/>
      <c r="V10" s="12"/>
      <c r="W10" s="1" t="str">
        <f t="shared" si="5"/>
        <v>1</v>
      </c>
    </row>
    <row r="11" spans="1:28" ht="41.25" customHeight="1">
      <c r="A11" s="329"/>
      <c r="B11" s="337"/>
      <c r="C11" s="108" t="s">
        <v>1103</v>
      </c>
      <c r="D11" s="134" t="s">
        <v>964</v>
      </c>
      <c r="E11" s="39">
        <f t="shared" si="4"/>
        <v>0</v>
      </c>
      <c r="F11" s="9"/>
      <c r="G11" s="9"/>
      <c r="H11" s="9"/>
      <c r="I11" s="9"/>
      <c r="J11" s="9"/>
      <c r="K11" s="9"/>
      <c r="L11" s="9"/>
      <c r="M11" s="9"/>
      <c r="N11" s="10" t="str">
        <f t="shared" si="0"/>
        <v/>
      </c>
      <c r="O11" s="11" t="str">
        <f t="shared" si="1"/>
        <v>1</v>
      </c>
      <c r="P11" s="10" t="str">
        <f t="shared" si="2"/>
        <v/>
      </c>
      <c r="Q11" s="38" t="str">
        <f t="shared" si="3"/>
        <v/>
      </c>
      <c r="R11" s="48"/>
      <c r="S11" s="48"/>
      <c r="T11" s="48"/>
      <c r="U11" s="48"/>
      <c r="V11" s="12"/>
      <c r="W11" s="1" t="str">
        <f t="shared" si="5"/>
        <v>1</v>
      </c>
    </row>
    <row r="12" spans="1:28" ht="43.5" customHeight="1">
      <c r="A12" s="329"/>
      <c r="B12" s="337"/>
      <c r="C12" s="108" t="s">
        <v>1104</v>
      </c>
      <c r="D12" s="41" t="s">
        <v>544</v>
      </c>
      <c r="E12" s="39">
        <f t="shared" si="4"/>
        <v>0</v>
      </c>
      <c r="F12" s="9"/>
      <c r="G12" s="9"/>
      <c r="H12" s="9"/>
      <c r="I12" s="9"/>
      <c r="J12" s="9"/>
      <c r="K12" s="9"/>
      <c r="L12" s="9"/>
      <c r="M12" s="9"/>
      <c r="N12" s="10" t="str">
        <f t="shared" si="0"/>
        <v/>
      </c>
      <c r="O12" s="11" t="str">
        <f t="shared" si="1"/>
        <v>1</v>
      </c>
      <c r="P12" s="10" t="str">
        <f t="shared" si="2"/>
        <v/>
      </c>
      <c r="Q12" s="38" t="str">
        <f t="shared" si="3"/>
        <v/>
      </c>
      <c r="R12" s="48"/>
      <c r="S12" s="48"/>
      <c r="T12" s="48"/>
      <c r="U12" s="48"/>
      <c r="V12" s="12"/>
      <c r="W12" s="1" t="str">
        <f t="shared" si="5"/>
        <v>1</v>
      </c>
    </row>
    <row r="13" spans="1:28" ht="34.5" customHeight="1">
      <c r="A13" s="329"/>
      <c r="B13" s="337"/>
      <c r="C13" s="108" t="s">
        <v>1105</v>
      </c>
      <c r="D13" s="134" t="s">
        <v>1733</v>
      </c>
      <c r="E13" s="39">
        <f t="shared" si="4"/>
        <v>0</v>
      </c>
      <c r="F13" s="9"/>
      <c r="G13" s="9"/>
      <c r="H13" s="9"/>
      <c r="I13" s="9"/>
      <c r="J13" s="9"/>
      <c r="K13" s="9"/>
      <c r="L13" s="9"/>
      <c r="M13" s="9"/>
      <c r="N13" s="10" t="str">
        <f t="shared" si="0"/>
        <v/>
      </c>
      <c r="O13" s="11" t="str">
        <f t="shared" si="1"/>
        <v>1</v>
      </c>
      <c r="P13" s="10" t="str">
        <f t="shared" si="2"/>
        <v/>
      </c>
      <c r="Q13" s="38" t="str">
        <f t="shared" si="3"/>
        <v/>
      </c>
      <c r="R13" s="48"/>
      <c r="S13" s="48"/>
      <c r="T13" s="48"/>
      <c r="U13" s="48"/>
      <c r="V13" s="12"/>
      <c r="W13" s="1" t="str">
        <f t="shared" si="5"/>
        <v>1</v>
      </c>
    </row>
    <row r="14" spans="1:28" ht="32.25" customHeight="1">
      <c r="A14" s="329"/>
      <c r="B14" s="337"/>
      <c r="C14" s="108" t="s">
        <v>1106</v>
      </c>
      <c r="D14" s="134" t="s">
        <v>1734</v>
      </c>
      <c r="E14" s="39">
        <f t="shared" si="4"/>
        <v>0</v>
      </c>
      <c r="F14" s="9"/>
      <c r="G14" s="9"/>
      <c r="H14" s="9"/>
      <c r="I14" s="9"/>
      <c r="J14" s="9"/>
      <c r="K14" s="9"/>
      <c r="L14" s="9"/>
      <c r="M14" s="9"/>
      <c r="N14" s="10" t="str">
        <f t="shared" si="0"/>
        <v/>
      </c>
      <c r="O14" s="11" t="str">
        <f t="shared" si="1"/>
        <v>1</v>
      </c>
      <c r="P14" s="10" t="str">
        <f t="shared" si="2"/>
        <v/>
      </c>
      <c r="Q14" s="38" t="str">
        <f t="shared" si="3"/>
        <v/>
      </c>
      <c r="R14" s="48"/>
      <c r="S14" s="48"/>
      <c r="T14" s="48"/>
      <c r="U14" s="48"/>
      <c r="V14" s="12"/>
      <c r="W14" s="1" t="str">
        <f t="shared" si="5"/>
        <v>1</v>
      </c>
    </row>
    <row r="15" spans="1:28" ht="24.75" customHeight="1">
      <c r="A15" s="329"/>
      <c r="B15" s="337"/>
      <c r="C15" s="108" t="s">
        <v>1107</v>
      </c>
      <c r="D15" s="131" t="s">
        <v>460</v>
      </c>
      <c r="E15" s="39">
        <f>SUM(F15:M15)</f>
        <v>0</v>
      </c>
      <c r="F15" s="9"/>
      <c r="G15" s="9"/>
      <c r="H15" s="9"/>
      <c r="I15" s="9"/>
      <c r="J15" s="9"/>
      <c r="K15" s="9"/>
      <c r="L15" s="9"/>
      <c r="M15" s="9"/>
      <c r="N15" s="10" t="str">
        <f t="shared" si="0"/>
        <v/>
      </c>
      <c r="O15" s="11" t="str">
        <f t="shared" si="1"/>
        <v>1</v>
      </c>
      <c r="P15" s="10" t="str">
        <f t="shared" si="2"/>
        <v/>
      </c>
      <c r="Q15" s="38" t="str">
        <f t="shared" si="3"/>
        <v/>
      </c>
      <c r="R15" s="48"/>
      <c r="S15" s="48"/>
      <c r="T15" s="48"/>
      <c r="U15" s="48"/>
      <c r="V15" s="12"/>
      <c r="W15" s="1" t="str">
        <f>IF((COUNT(M15)-COUNT(F15:L15))=1,0,O15)</f>
        <v>1</v>
      </c>
    </row>
    <row r="16" spans="1:28" ht="30" customHeight="1">
      <c r="A16" s="329"/>
      <c r="B16" s="337"/>
      <c r="C16" s="108" t="s">
        <v>1108</v>
      </c>
      <c r="D16" s="134" t="s">
        <v>546</v>
      </c>
      <c r="E16" s="39">
        <f t="shared" si="4"/>
        <v>0</v>
      </c>
      <c r="F16" s="9"/>
      <c r="G16" s="9"/>
      <c r="H16" s="9"/>
      <c r="I16" s="9"/>
      <c r="J16" s="9"/>
      <c r="K16" s="9"/>
      <c r="L16" s="9"/>
      <c r="M16" s="9"/>
      <c r="N16" s="10" t="str">
        <f t="shared" si="0"/>
        <v/>
      </c>
      <c r="O16" s="11" t="str">
        <f t="shared" si="1"/>
        <v>1</v>
      </c>
      <c r="P16" s="10" t="str">
        <f t="shared" si="2"/>
        <v/>
      </c>
      <c r="Q16" s="38" t="str">
        <f t="shared" si="3"/>
        <v/>
      </c>
      <c r="R16" s="48"/>
      <c r="S16" s="48"/>
      <c r="T16" s="48"/>
      <c r="U16" s="48"/>
      <c r="V16" s="12"/>
      <c r="W16" s="1" t="str">
        <f t="shared" si="5"/>
        <v>1</v>
      </c>
    </row>
    <row r="17" spans="1:23" ht="30" customHeight="1">
      <c r="A17" s="329"/>
      <c r="B17" s="337"/>
      <c r="C17" s="108" t="s">
        <v>1109</v>
      </c>
      <c r="D17" s="41" t="s">
        <v>452</v>
      </c>
      <c r="E17" s="39">
        <f t="shared" si="4"/>
        <v>0</v>
      </c>
      <c r="F17" s="9"/>
      <c r="G17" s="9"/>
      <c r="H17" s="9"/>
      <c r="I17" s="9"/>
      <c r="J17" s="9"/>
      <c r="K17" s="9"/>
      <c r="L17" s="9"/>
      <c r="M17" s="9"/>
      <c r="N17" s="10" t="str">
        <f t="shared" si="0"/>
        <v/>
      </c>
      <c r="O17" s="11" t="str">
        <f t="shared" si="1"/>
        <v>1</v>
      </c>
      <c r="P17" s="10" t="str">
        <f t="shared" si="2"/>
        <v/>
      </c>
      <c r="Q17" s="38" t="str">
        <f t="shared" si="3"/>
        <v/>
      </c>
      <c r="R17" s="48"/>
      <c r="S17" s="48"/>
      <c r="T17" s="48"/>
      <c r="U17" s="48"/>
      <c r="V17" s="12"/>
      <c r="W17" s="1" t="str">
        <f t="shared" si="5"/>
        <v>1</v>
      </c>
    </row>
    <row r="18" spans="1:23" ht="45.75" customHeight="1">
      <c r="A18" s="329"/>
      <c r="B18" s="337"/>
      <c r="C18" s="108" t="s">
        <v>1110</v>
      </c>
      <c r="D18" s="134" t="s">
        <v>1735</v>
      </c>
      <c r="E18" s="39">
        <f t="shared" si="4"/>
        <v>0</v>
      </c>
      <c r="F18" s="9"/>
      <c r="G18" s="9"/>
      <c r="H18" s="9"/>
      <c r="I18" s="9"/>
      <c r="J18" s="9"/>
      <c r="K18" s="9"/>
      <c r="L18" s="9"/>
      <c r="M18" s="9"/>
      <c r="N18" s="10" t="str">
        <f t="shared" si="0"/>
        <v/>
      </c>
      <c r="O18" s="11" t="str">
        <f t="shared" si="1"/>
        <v>1</v>
      </c>
      <c r="P18" s="10" t="str">
        <f t="shared" si="2"/>
        <v/>
      </c>
      <c r="Q18" s="38" t="str">
        <f t="shared" si="3"/>
        <v/>
      </c>
      <c r="R18" s="48"/>
      <c r="S18" s="48"/>
      <c r="T18" s="48"/>
      <c r="U18" s="48"/>
      <c r="V18" s="12"/>
      <c r="W18" s="1" t="str">
        <f t="shared" si="5"/>
        <v>1</v>
      </c>
    </row>
    <row r="19" spans="1:23" ht="33.75" customHeight="1">
      <c r="A19" s="329"/>
      <c r="B19" s="337"/>
      <c r="C19" s="108" t="s">
        <v>1111</v>
      </c>
      <c r="D19" s="134" t="s">
        <v>1740</v>
      </c>
      <c r="E19" s="39">
        <f t="shared" si="4"/>
        <v>0</v>
      </c>
      <c r="F19" s="9"/>
      <c r="G19" s="9"/>
      <c r="H19" s="9"/>
      <c r="I19" s="9"/>
      <c r="J19" s="9"/>
      <c r="K19" s="9"/>
      <c r="L19" s="9"/>
      <c r="M19" s="9"/>
      <c r="N19" s="10" t="str">
        <f t="shared" si="0"/>
        <v/>
      </c>
      <c r="O19" s="11" t="str">
        <f t="shared" si="1"/>
        <v>1</v>
      </c>
      <c r="P19" s="10" t="str">
        <f t="shared" si="2"/>
        <v/>
      </c>
      <c r="Q19" s="38" t="str">
        <f t="shared" si="3"/>
        <v/>
      </c>
      <c r="R19" s="48"/>
      <c r="S19" s="48"/>
      <c r="T19" s="48"/>
      <c r="U19" s="48"/>
      <c r="V19" s="12"/>
      <c r="W19" s="1" t="str">
        <f t="shared" si="5"/>
        <v>1</v>
      </c>
    </row>
    <row r="20" spans="1:23" ht="45" customHeight="1">
      <c r="A20" s="329"/>
      <c r="B20" s="337"/>
      <c r="C20" s="108" t="s">
        <v>1112</v>
      </c>
      <c r="D20" s="41" t="s">
        <v>453</v>
      </c>
      <c r="E20" s="39">
        <f t="shared" si="4"/>
        <v>0</v>
      </c>
      <c r="F20" s="9"/>
      <c r="G20" s="9"/>
      <c r="H20" s="9"/>
      <c r="I20" s="9"/>
      <c r="J20" s="9"/>
      <c r="K20" s="9"/>
      <c r="L20" s="9"/>
      <c r="M20" s="9"/>
      <c r="N20" s="10" t="str">
        <f t="shared" si="0"/>
        <v/>
      </c>
      <c r="O20" s="11" t="str">
        <f t="shared" si="1"/>
        <v>1</v>
      </c>
      <c r="P20" s="10" t="str">
        <f t="shared" si="2"/>
        <v/>
      </c>
      <c r="Q20" s="38" t="str">
        <f t="shared" si="3"/>
        <v/>
      </c>
      <c r="R20" s="48"/>
      <c r="S20" s="48"/>
      <c r="T20" s="48"/>
      <c r="U20" s="48"/>
      <c r="V20" s="12"/>
      <c r="W20" s="1" t="str">
        <f t="shared" si="5"/>
        <v>1</v>
      </c>
    </row>
    <row r="21" spans="1:23" ht="57" customHeight="1">
      <c r="A21" s="329"/>
      <c r="B21" s="337"/>
      <c r="C21" s="108" t="s">
        <v>1113</v>
      </c>
      <c r="D21" s="41" t="s">
        <v>1736</v>
      </c>
      <c r="E21" s="39">
        <f t="shared" si="4"/>
        <v>0</v>
      </c>
      <c r="F21" s="9"/>
      <c r="G21" s="9"/>
      <c r="H21" s="9"/>
      <c r="I21" s="9"/>
      <c r="J21" s="9"/>
      <c r="K21" s="9"/>
      <c r="L21" s="9"/>
      <c r="M21" s="9"/>
      <c r="N21" s="10" t="str">
        <f t="shared" si="0"/>
        <v/>
      </c>
      <c r="O21" s="11" t="str">
        <f t="shared" si="1"/>
        <v>1</v>
      </c>
      <c r="P21" s="10" t="str">
        <f t="shared" si="2"/>
        <v/>
      </c>
      <c r="Q21" s="38" t="str">
        <f t="shared" si="3"/>
        <v/>
      </c>
      <c r="R21" s="48"/>
      <c r="S21" s="48"/>
      <c r="T21" s="48"/>
      <c r="U21" s="48"/>
      <c r="V21" s="12"/>
      <c r="W21" s="1" t="str">
        <f t="shared" si="5"/>
        <v>1</v>
      </c>
    </row>
    <row r="22" spans="1:23" ht="56.25" customHeight="1">
      <c r="A22" s="329"/>
      <c r="B22" s="337"/>
      <c r="C22" s="108" t="s">
        <v>1114</v>
      </c>
      <c r="D22" s="41" t="s">
        <v>1737</v>
      </c>
      <c r="E22" s="39">
        <f t="shared" ref="E22:E27" si="6">SUM(F22:M22)</f>
        <v>0</v>
      </c>
      <c r="F22" s="9"/>
      <c r="G22" s="9"/>
      <c r="H22" s="9"/>
      <c r="I22" s="9"/>
      <c r="J22" s="9"/>
      <c r="K22" s="9"/>
      <c r="L22" s="9"/>
      <c r="M22" s="9"/>
      <c r="N22" s="10" t="str">
        <f t="shared" si="0"/>
        <v/>
      </c>
      <c r="O22" s="11" t="str">
        <f t="shared" si="1"/>
        <v>1</v>
      </c>
      <c r="P22" s="10" t="str">
        <f t="shared" si="2"/>
        <v/>
      </c>
      <c r="Q22" s="38" t="str">
        <f t="shared" si="3"/>
        <v/>
      </c>
      <c r="R22" s="48"/>
      <c r="S22" s="48"/>
      <c r="T22" s="48"/>
      <c r="U22" s="48"/>
      <c r="V22" s="12"/>
      <c r="W22" s="1" t="str">
        <f t="shared" ref="W22:W27" si="7">IF((COUNT(M22)-COUNT(F22:L22))=1,0,O22)</f>
        <v>1</v>
      </c>
    </row>
    <row r="23" spans="1:23" ht="45" customHeight="1">
      <c r="A23" s="329"/>
      <c r="B23" s="337"/>
      <c r="C23" s="108" t="s">
        <v>1115</v>
      </c>
      <c r="D23" s="41" t="s">
        <v>456</v>
      </c>
      <c r="E23" s="39">
        <f t="shared" si="6"/>
        <v>0</v>
      </c>
      <c r="F23" s="9"/>
      <c r="G23" s="9"/>
      <c r="H23" s="9"/>
      <c r="I23" s="9"/>
      <c r="J23" s="9"/>
      <c r="K23" s="9"/>
      <c r="L23" s="9"/>
      <c r="M23" s="9"/>
      <c r="N23" s="10" t="str">
        <f t="shared" si="0"/>
        <v/>
      </c>
      <c r="O23" s="11" t="str">
        <f t="shared" si="1"/>
        <v>1</v>
      </c>
      <c r="P23" s="10" t="str">
        <f t="shared" si="2"/>
        <v/>
      </c>
      <c r="Q23" s="38" t="str">
        <f t="shared" si="3"/>
        <v/>
      </c>
      <c r="R23" s="48"/>
      <c r="S23" s="48"/>
      <c r="T23" s="48"/>
      <c r="U23" s="48"/>
      <c r="V23" s="12"/>
      <c r="W23" s="1" t="str">
        <f t="shared" si="7"/>
        <v>1</v>
      </c>
    </row>
    <row r="24" spans="1:23" ht="44.25" customHeight="1">
      <c r="A24" s="329"/>
      <c r="B24" s="337"/>
      <c r="C24" s="108" t="s">
        <v>1116</v>
      </c>
      <c r="D24" s="41" t="s">
        <v>1738</v>
      </c>
      <c r="E24" s="39">
        <f t="shared" si="6"/>
        <v>0</v>
      </c>
      <c r="F24" s="9"/>
      <c r="G24" s="9"/>
      <c r="H24" s="9"/>
      <c r="I24" s="9"/>
      <c r="J24" s="9"/>
      <c r="K24" s="9"/>
      <c r="L24" s="9"/>
      <c r="M24" s="9"/>
      <c r="N24" s="10" t="str">
        <f t="shared" si="0"/>
        <v/>
      </c>
      <c r="O24" s="11" t="str">
        <f t="shared" si="1"/>
        <v>1</v>
      </c>
      <c r="P24" s="10" t="str">
        <f t="shared" si="2"/>
        <v/>
      </c>
      <c r="Q24" s="38" t="str">
        <f t="shared" si="3"/>
        <v/>
      </c>
      <c r="R24" s="48"/>
      <c r="S24" s="48"/>
      <c r="T24" s="48"/>
      <c r="U24" s="48"/>
      <c r="V24" s="12"/>
      <c r="W24" s="1" t="str">
        <f t="shared" si="7"/>
        <v>1</v>
      </c>
    </row>
    <row r="25" spans="1:23" ht="30" customHeight="1">
      <c r="A25" s="329"/>
      <c r="B25" s="337"/>
      <c r="C25" s="108" t="s">
        <v>1117</v>
      </c>
      <c r="D25" s="134" t="s">
        <v>547</v>
      </c>
      <c r="E25" s="39">
        <f t="shared" si="6"/>
        <v>0</v>
      </c>
      <c r="F25" s="9"/>
      <c r="G25" s="9"/>
      <c r="H25" s="9"/>
      <c r="I25" s="9"/>
      <c r="J25" s="9"/>
      <c r="K25" s="9"/>
      <c r="L25" s="9"/>
      <c r="M25" s="9"/>
      <c r="N25" s="10" t="str">
        <f t="shared" si="0"/>
        <v/>
      </c>
      <c r="O25" s="11" t="str">
        <f t="shared" si="1"/>
        <v>1</v>
      </c>
      <c r="P25" s="10" t="str">
        <f t="shared" si="2"/>
        <v/>
      </c>
      <c r="Q25" s="38" t="str">
        <f t="shared" si="3"/>
        <v/>
      </c>
      <c r="R25" s="48"/>
      <c r="S25" s="48"/>
      <c r="T25" s="48"/>
      <c r="U25" s="48"/>
      <c r="V25" s="12"/>
      <c r="W25" s="1" t="str">
        <f t="shared" si="7"/>
        <v>1</v>
      </c>
    </row>
    <row r="26" spans="1:23" ht="43.5" customHeight="1">
      <c r="A26" s="329"/>
      <c r="B26" s="337"/>
      <c r="C26" s="108" t="s">
        <v>1118</v>
      </c>
      <c r="D26" s="41" t="s">
        <v>1739</v>
      </c>
      <c r="E26" s="39">
        <f t="shared" si="6"/>
        <v>0</v>
      </c>
      <c r="F26" s="9"/>
      <c r="G26" s="9"/>
      <c r="H26" s="9"/>
      <c r="I26" s="9"/>
      <c r="J26" s="9"/>
      <c r="K26" s="9"/>
      <c r="L26" s="9"/>
      <c r="M26" s="9"/>
      <c r="N26" s="10" t="str">
        <f t="shared" si="0"/>
        <v/>
      </c>
      <c r="O26" s="11" t="str">
        <f t="shared" si="1"/>
        <v>1</v>
      </c>
      <c r="P26" s="10" t="str">
        <f t="shared" si="2"/>
        <v/>
      </c>
      <c r="Q26" s="38" t="str">
        <f t="shared" si="3"/>
        <v/>
      </c>
      <c r="R26" s="48"/>
      <c r="S26" s="48"/>
      <c r="T26" s="48"/>
      <c r="U26" s="48"/>
      <c r="V26" s="12"/>
      <c r="W26" s="1" t="str">
        <f t="shared" si="7"/>
        <v>1</v>
      </c>
    </row>
    <row r="27" spans="1:23" ht="24.75" customHeight="1">
      <c r="A27" s="329"/>
      <c r="B27" s="337"/>
      <c r="C27" s="108" t="s">
        <v>1119</v>
      </c>
      <c r="D27" s="135" t="s">
        <v>454</v>
      </c>
      <c r="E27" s="39">
        <f t="shared" si="6"/>
        <v>0</v>
      </c>
      <c r="F27" s="9"/>
      <c r="G27" s="9"/>
      <c r="H27" s="9"/>
      <c r="I27" s="9"/>
      <c r="J27" s="9"/>
      <c r="K27" s="9"/>
      <c r="L27" s="9"/>
      <c r="M27" s="9"/>
      <c r="N27" s="10" t="str">
        <f t="shared" si="0"/>
        <v/>
      </c>
      <c r="O27" s="11" t="str">
        <f t="shared" si="1"/>
        <v>1</v>
      </c>
      <c r="P27" s="10" t="str">
        <f t="shared" si="2"/>
        <v/>
      </c>
      <c r="Q27" s="38" t="str">
        <f t="shared" si="3"/>
        <v/>
      </c>
      <c r="R27" s="48"/>
      <c r="S27" s="48"/>
      <c r="T27" s="48"/>
      <c r="U27" s="48"/>
      <c r="V27" s="12"/>
      <c r="W27" s="1" t="str">
        <f t="shared" si="7"/>
        <v>1</v>
      </c>
    </row>
    <row r="28" spans="1:23" ht="30" customHeight="1">
      <c r="A28" s="329"/>
      <c r="B28" s="337"/>
      <c r="C28" s="108" t="s">
        <v>1120</v>
      </c>
      <c r="D28" s="41" t="s">
        <v>458</v>
      </c>
      <c r="E28" s="39">
        <f>SUM(F28:M28)</f>
        <v>0</v>
      </c>
      <c r="F28" s="9"/>
      <c r="G28" s="9"/>
      <c r="H28" s="9"/>
      <c r="I28" s="9"/>
      <c r="J28" s="9"/>
      <c r="K28" s="9"/>
      <c r="L28" s="9"/>
      <c r="M28" s="9"/>
      <c r="N28" s="10" t="str">
        <f t="shared" si="0"/>
        <v/>
      </c>
      <c r="O28" s="11" t="str">
        <f t="shared" si="1"/>
        <v>1</v>
      </c>
      <c r="P28" s="10" t="str">
        <f t="shared" si="2"/>
        <v/>
      </c>
      <c r="Q28" s="38" t="str">
        <f t="shared" si="3"/>
        <v/>
      </c>
      <c r="R28" s="48"/>
      <c r="S28" s="48"/>
      <c r="T28" s="48"/>
      <c r="U28" s="48"/>
      <c r="V28" s="12"/>
      <c r="W28" s="1" t="str">
        <f>IF((COUNT(M28)-COUNT(F28:L28))=1,0,O28)</f>
        <v>1</v>
      </c>
    </row>
    <row r="29" spans="1:23" ht="42.75" customHeight="1">
      <c r="A29" s="329"/>
      <c r="B29" s="337"/>
      <c r="C29" s="108" t="s">
        <v>1121</v>
      </c>
      <c r="D29" s="41" t="s">
        <v>455</v>
      </c>
      <c r="E29" s="39">
        <f>SUM(F29:M29)</f>
        <v>0</v>
      </c>
      <c r="F29" s="9"/>
      <c r="G29" s="9"/>
      <c r="H29" s="9"/>
      <c r="I29" s="9"/>
      <c r="J29" s="9"/>
      <c r="K29" s="9"/>
      <c r="L29" s="9"/>
      <c r="M29" s="9"/>
      <c r="N29" s="10" t="str">
        <f t="shared" si="0"/>
        <v/>
      </c>
      <c r="O29" s="11" t="str">
        <f t="shared" si="1"/>
        <v>1</v>
      </c>
      <c r="P29" s="10" t="str">
        <f t="shared" si="2"/>
        <v/>
      </c>
      <c r="Q29" s="38" t="str">
        <f t="shared" si="3"/>
        <v/>
      </c>
      <c r="R29" s="48"/>
      <c r="S29" s="48"/>
      <c r="T29" s="48"/>
      <c r="U29" s="48"/>
      <c r="V29" s="12"/>
      <c r="W29" s="1" t="str">
        <f>IF((COUNT(M29)-COUNT(F29:L29))=1,0,O29)</f>
        <v>1</v>
      </c>
    </row>
    <row r="30" spans="1:23" ht="30" customHeight="1">
      <c r="A30" s="329"/>
      <c r="B30" s="337"/>
      <c r="C30" s="108" t="s">
        <v>1122</v>
      </c>
      <c r="D30" s="41" t="s">
        <v>457</v>
      </c>
      <c r="E30" s="39">
        <f>SUM(F30:M30)</f>
        <v>0</v>
      </c>
      <c r="F30" s="9"/>
      <c r="G30" s="9"/>
      <c r="H30" s="9"/>
      <c r="I30" s="9"/>
      <c r="J30" s="9"/>
      <c r="K30" s="9"/>
      <c r="L30" s="9"/>
      <c r="M30" s="9"/>
      <c r="N30" s="10" t="str">
        <f t="shared" si="0"/>
        <v/>
      </c>
      <c r="O30" s="11" t="str">
        <f t="shared" si="1"/>
        <v>1</v>
      </c>
      <c r="P30" s="10" t="str">
        <f t="shared" si="2"/>
        <v/>
      </c>
      <c r="Q30" s="38" t="str">
        <f t="shared" si="3"/>
        <v/>
      </c>
      <c r="R30" s="48"/>
      <c r="S30" s="48"/>
      <c r="T30" s="48"/>
      <c r="U30" s="48"/>
      <c r="V30" s="12"/>
      <c r="W30" s="1" t="str">
        <f>IF((COUNT(M30)-COUNT(F30:L30))=1,0,O30)</f>
        <v>1</v>
      </c>
    </row>
    <row r="31" spans="1:23" ht="32.25" customHeight="1">
      <c r="A31" s="329"/>
      <c r="B31" s="337"/>
      <c r="C31" s="108" t="s">
        <v>1123</v>
      </c>
      <c r="D31" t="s">
        <v>965</v>
      </c>
      <c r="E31" s="39">
        <f>SUM(F31:M31)</f>
        <v>0</v>
      </c>
      <c r="F31" s="9"/>
      <c r="G31" s="9"/>
      <c r="H31" s="9"/>
      <c r="I31" s="9"/>
      <c r="J31" s="9"/>
      <c r="K31" s="9"/>
      <c r="L31" s="9"/>
      <c r="M31" s="9"/>
      <c r="N31" s="10" t="str">
        <f t="shared" si="0"/>
        <v/>
      </c>
      <c r="O31" s="11" t="str">
        <f t="shared" si="1"/>
        <v>1</v>
      </c>
      <c r="P31" s="10" t="str">
        <f t="shared" si="2"/>
        <v/>
      </c>
      <c r="Q31" s="38" t="str">
        <f t="shared" si="3"/>
        <v/>
      </c>
      <c r="R31" s="48"/>
      <c r="S31" s="48"/>
      <c r="T31" s="48"/>
      <c r="U31" s="48"/>
      <c r="V31" s="12"/>
      <c r="W31" s="1" t="str">
        <f>IF((COUNT(M31)-COUNT(F31:L31))=1,0,O31)</f>
        <v>1</v>
      </c>
    </row>
    <row r="32" spans="1:23" ht="31.5" customHeight="1">
      <c r="A32" s="329"/>
      <c r="B32" s="338"/>
      <c r="C32" s="108" t="s">
        <v>1124</v>
      </c>
      <c r="D32" s="134" t="s">
        <v>1742</v>
      </c>
      <c r="E32" s="39">
        <f>SUM(F32:M32)</f>
        <v>0</v>
      </c>
      <c r="F32" s="9"/>
      <c r="G32" s="9"/>
      <c r="H32" s="9"/>
      <c r="I32" s="9"/>
      <c r="J32" s="9"/>
      <c r="K32" s="9"/>
      <c r="L32" s="9"/>
      <c r="M32" s="9"/>
      <c r="N32" s="10" t="str">
        <f t="shared" si="0"/>
        <v/>
      </c>
      <c r="O32" s="11" t="str">
        <f t="shared" si="1"/>
        <v>1</v>
      </c>
      <c r="P32" s="10" t="str">
        <f t="shared" si="2"/>
        <v/>
      </c>
      <c r="Q32" s="38" t="str">
        <f t="shared" si="3"/>
        <v/>
      </c>
      <c r="R32" s="48"/>
      <c r="S32" s="48"/>
      <c r="T32" s="48"/>
      <c r="U32" s="48"/>
      <c r="V32" s="12"/>
      <c r="W32" s="1" t="str">
        <f>IF((COUNT(M32)-COUNT(F32:L32))=1,0,O32)</f>
        <v>1</v>
      </c>
    </row>
    <row r="33" spans="1:23" ht="21" customHeight="1">
      <c r="A33" s="329"/>
      <c r="B33" s="318" t="s">
        <v>1086</v>
      </c>
      <c r="C33" s="319"/>
      <c r="D33" s="319"/>
      <c r="E33" s="319"/>
      <c r="F33" s="319"/>
      <c r="G33" s="319"/>
      <c r="H33" s="319"/>
      <c r="I33" s="319"/>
      <c r="J33" s="319"/>
      <c r="K33" s="319"/>
      <c r="L33" s="319"/>
      <c r="M33" s="319"/>
      <c r="N33" s="319"/>
      <c r="O33" s="319"/>
      <c r="P33" s="319"/>
      <c r="Q33" s="319"/>
      <c r="R33" s="320"/>
      <c r="S33" s="40"/>
      <c r="T33" s="15"/>
      <c r="U33" s="15"/>
      <c r="V33" s="16"/>
      <c r="W33" s="1"/>
    </row>
    <row r="34" spans="1:23" ht="58.5" customHeight="1">
      <c r="A34" s="329"/>
      <c r="B34" s="336">
        <v>33</v>
      </c>
      <c r="C34" s="100" t="s">
        <v>1095</v>
      </c>
      <c r="D34" s="120" t="s">
        <v>1743</v>
      </c>
      <c r="E34" s="39">
        <f t="shared" ref="E34:E41" si="8">SUM(F34:M34)</f>
        <v>0</v>
      </c>
      <c r="F34" s="9"/>
      <c r="G34" s="9"/>
      <c r="H34" s="9"/>
      <c r="I34" s="9"/>
      <c r="J34" s="9"/>
      <c r="K34" s="9"/>
      <c r="L34" s="9"/>
      <c r="M34" s="9"/>
      <c r="N34" s="10" t="str">
        <f t="shared" ref="N34:N66" si="9">pratesl(E34,M34,L34,F34,G34,H34,I34,J34,K34)</f>
        <v/>
      </c>
      <c r="O34" s="11" t="str">
        <f t="shared" ref="O34:O66" si="10">IF($B$7="","1",1/$B$7)</f>
        <v>1</v>
      </c>
      <c r="P34" s="10" t="str">
        <f t="shared" ref="P34:P66" si="11">IF(E34=0,"",IF(ISNUMBER(N34),N34*O34,0))</f>
        <v/>
      </c>
      <c r="Q34" s="38" t="str">
        <f t="shared" ref="Q34:Q66" si="12">IF(COUNT(F34:L34)&gt;0,IF(SUM(W34:W34)&gt;0,SUM(P34:P34)/SUM(W34:W34),SUM(P34:P34)),"")</f>
        <v/>
      </c>
      <c r="R34" s="48"/>
      <c r="S34" s="48"/>
      <c r="T34" s="48"/>
      <c r="U34" s="48"/>
      <c r="V34" s="12"/>
      <c r="W34" s="1" t="str">
        <f t="shared" ref="W34:W41" si="13">IF((COUNT(M34)-COUNT(F34:L34))=1,0,O34)</f>
        <v>1</v>
      </c>
    </row>
    <row r="35" spans="1:23" ht="43.5" customHeight="1">
      <c r="A35" s="329"/>
      <c r="B35" s="337"/>
      <c r="C35" s="108" t="s">
        <v>1096</v>
      </c>
      <c r="D35" s="134" t="s">
        <v>1744</v>
      </c>
      <c r="E35" s="39">
        <f t="shared" si="8"/>
        <v>0</v>
      </c>
      <c r="F35" s="9"/>
      <c r="G35" s="9"/>
      <c r="H35" s="9"/>
      <c r="I35" s="9"/>
      <c r="J35" s="9"/>
      <c r="K35" s="9"/>
      <c r="L35" s="9"/>
      <c r="M35" s="9"/>
      <c r="N35" s="10" t="str">
        <f t="shared" si="9"/>
        <v/>
      </c>
      <c r="O35" s="11" t="str">
        <f t="shared" si="10"/>
        <v>1</v>
      </c>
      <c r="P35" s="10" t="str">
        <f t="shared" si="11"/>
        <v/>
      </c>
      <c r="Q35" s="38" t="str">
        <f t="shared" si="12"/>
        <v/>
      </c>
      <c r="R35" s="48"/>
      <c r="S35" s="48"/>
      <c r="T35" s="48"/>
      <c r="U35" s="48"/>
      <c r="V35" s="12"/>
      <c r="W35" s="1" t="str">
        <f t="shared" si="13"/>
        <v>1</v>
      </c>
    </row>
    <row r="36" spans="1:23" ht="41.25" customHeight="1">
      <c r="A36" s="329"/>
      <c r="B36" s="337"/>
      <c r="C36" s="108" t="s">
        <v>1125</v>
      </c>
      <c r="D36" s="41" t="s">
        <v>459</v>
      </c>
      <c r="E36" s="39">
        <f t="shared" si="8"/>
        <v>0</v>
      </c>
      <c r="F36" s="9"/>
      <c r="G36" s="9"/>
      <c r="H36" s="9"/>
      <c r="I36" s="9"/>
      <c r="J36" s="9"/>
      <c r="K36" s="9"/>
      <c r="L36" s="9"/>
      <c r="M36" s="9"/>
      <c r="N36" s="10" t="str">
        <f t="shared" si="9"/>
        <v/>
      </c>
      <c r="O36" s="11" t="str">
        <f t="shared" si="10"/>
        <v>1</v>
      </c>
      <c r="P36" s="10" t="str">
        <f t="shared" si="11"/>
        <v/>
      </c>
      <c r="Q36" s="38" t="str">
        <f t="shared" si="12"/>
        <v/>
      </c>
      <c r="R36" s="48"/>
      <c r="S36" s="48"/>
      <c r="T36" s="48"/>
      <c r="U36" s="48"/>
      <c r="V36" s="12"/>
      <c r="W36" s="1" t="str">
        <f t="shared" si="13"/>
        <v>1</v>
      </c>
    </row>
    <row r="37" spans="1:23" ht="22.5" customHeight="1">
      <c r="A37" s="329"/>
      <c r="B37" s="337"/>
      <c r="C37" s="108" t="s">
        <v>1126</v>
      </c>
      <c r="D37" s="135" t="s">
        <v>460</v>
      </c>
      <c r="E37" s="39">
        <f t="shared" si="8"/>
        <v>0</v>
      </c>
      <c r="F37" s="9"/>
      <c r="G37" s="9"/>
      <c r="H37" s="9"/>
      <c r="I37" s="9"/>
      <c r="J37" s="9"/>
      <c r="K37" s="9"/>
      <c r="L37" s="9"/>
      <c r="M37" s="9"/>
      <c r="N37" s="10" t="str">
        <f t="shared" si="9"/>
        <v/>
      </c>
      <c r="O37" s="11" t="str">
        <f t="shared" si="10"/>
        <v>1</v>
      </c>
      <c r="P37" s="10" t="str">
        <f t="shared" si="11"/>
        <v/>
      </c>
      <c r="Q37" s="38" t="str">
        <f t="shared" si="12"/>
        <v/>
      </c>
      <c r="R37" s="48"/>
      <c r="S37" s="48"/>
      <c r="T37" s="48"/>
      <c r="U37" s="48"/>
      <c r="V37" s="12"/>
      <c r="W37" s="1" t="str">
        <f t="shared" si="13"/>
        <v>1</v>
      </c>
    </row>
    <row r="38" spans="1:23" ht="45" customHeight="1">
      <c r="A38" s="329"/>
      <c r="B38" s="337"/>
      <c r="C38" s="108" t="s">
        <v>1127</v>
      </c>
      <c r="D38" s="41" t="s">
        <v>1739</v>
      </c>
      <c r="E38" s="39">
        <f t="shared" si="8"/>
        <v>0</v>
      </c>
      <c r="F38" s="9"/>
      <c r="G38" s="9"/>
      <c r="H38" s="9"/>
      <c r="I38" s="9"/>
      <c r="J38" s="9"/>
      <c r="K38" s="9"/>
      <c r="L38" s="9"/>
      <c r="M38" s="9"/>
      <c r="N38" s="10" t="str">
        <f t="shared" si="9"/>
        <v/>
      </c>
      <c r="O38" s="11" t="str">
        <f t="shared" si="10"/>
        <v>1</v>
      </c>
      <c r="P38" s="10" t="str">
        <f t="shared" si="11"/>
        <v/>
      </c>
      <c r="Q38" s="38" t="str">
        <f t="shared" si="12"/>
        <v/>
      </c>
      <c r="R38" s="48"/>
      <c r="S38" s="48"/>
      <c r="T38" s="48"/>
      <c r="U38" s="48"/>
      <c r="V38" s="12"/>
      <c r="W38" s="1" t="str">
        <f t="shared" si="13"/>
        <v>1</v>
      </c>
    </row>
    <row r="39" spans="1:23" ht="44.25" customHeight="1">
      <c r="A39" s="329"/>
      <c r="B39" s="337"/>
      <c r="C39" s="108" t="s">
        <v>1128</v>
      </c>
      <c r="D39" s="41" t="s">
        <v>456</v>
      </c>
      <c r="E39" s="39">
        <f t="shared" si="8"/>
        <v>0</v>
      </c>
      <c r="F39" s="9"/>
      <c r="G39" s="9"/>
      <c r="H39" s="9"/>
      <c r="I39" s="9"/>
      <c r="J39" s="9"/>
      <c r="K39" s="9"/>
      <c r="L39" s="9"/>
      <c r="M39" s="9"/>
      <c r="N39" s="10" t="str">
        <f t="shared" si="9"/>
        <v/>
      </c>
      <c r="O39" s="11" t="str">
        <f t="shared" si="10"/>
        <v>1</v>
      </c>
      <c r="P39" s="10" t="str">
        <f t="shared" si="11"/>
        <v/>
      </c>
      <c r="Q39" s="38" t="str">
        <f t="shared" si="12"/>
        <v/>
      </c>
      <c r="R39" s="48"/>
      <c r="S39" s="48"/>
      <c r="T39" s="48"/>
      <c r="U39" s="48"/>
      <c r="V39" s="12"/>
      <c r="W39" s="1" t="str">
        <f t="shared" si="13"/>
        <v>1</v>
      </c>
    </row>
    <row r="40" spans="1:23" ht="60" customHeight="1">
      <c r="A40" s="329"/>
      <c r="B40" s="337"/>
      <c r="C40" s="108" t="s">
        <v>1129</v>
      </c>
      <c r="D40" s="134" t="s">
        <v>1747</v>
      </c>
      <c r="E40" s="39">
        <f t="shared" si="8"/>
        <v>0</v>
      </c>
      <c r="F40" s="9"/>
      <c r="G40" s="9"/>
      <c r="H40" s="9"/>
      <c r="I40" s="9"/>
      <c r="J40" s="9"/>
      <c r="K40" s="9"/>
      <c r="L40" s="9"/>
      <c r="M40" s="9"/>
      <c r="N40" s="10" t="str">
        <f t="shared" si="9"/>
        <v/>
      </c>
      <c r="O40" s="11" t="str">
        <f t="shared" si="10"/>
        <v>1</v>
      </c>
      <c r="P40" s="10" t="str">
        <f t="shared" si="11"/>
        <v/>
      </c>
      <c r="Q40" s="38" t="str">
        <f t="shared" si="12"/>
        <v/>
      </c>
      <c r="R40" s="48"/>
      <c r="S40" s="48"/>
      <c r="T40" s="48"/>
      <c r="U40" s="48"/>
      <c r="V40" s="12"/>
      <c r="W40" s="1" t="str">
        <f t="shared" si="13"/>
        <v>1</v>
      </c>
    </row>
    <row r="41" spans="1:23" ht="31.5" customHeight="1">
      <c r="A41" s="329"/>
      <c r="B41" s="337"/>
      <c r="C41" s="108" t="s">
        <v>1130</v>
      </c>
      <c r="D41" s="134" t="s">
        <v>547</v>
      </c>
      <c r="E41" s="39">
        <f t="shared" si="8"/>
        <v>0</v>
      </c>
      <c r="F41" s="9"/>
      <c r="G41" s="9"/>
      <c r="H41" s="9"/>
      <c r="I41" s="9"/>
      <c r="J41" s="9"/>
      <c r="K41" s="9"/>
      <c r="L41" s="9"/>
      <c r="M41" s="9"/>
      <c r="N41" s="10" t="str">
        <f t="shared" si="9"/>
        <v/>
      </c>
      <c r="O41" s="11" t="str">
        <f t="shared" si="10"/>
        <v>1</v>
      </c>
      <c r="P41" s="10" t="str">
        <f t="shared" si="11"/>
        <v/>
      </c>
      <c r="Q41" s="38" t="str">
        <f t="shared" si="12"/>
        <v/>
      </c>
      <c r="R41" s="48"/>
      <c r="S41" s="48"/>
      <c r="T41" s="48"/>
      <c r="U41" s="48"/>
      <c r="V41" s="12"/>
      <c r="W41" s="1" t="str">
        <f t="shared" si="13"/>
        <v>1</v>
      </c>
    </row>
    <row r="42" spans="1:23" ht="43.5" customHeight="1">
      <c r="A42" s="329"/>
      <c r="B42" s="337"/>
      <c r="C42" s="108" t="s">
        <v>1131</v>
      </c>
      <c r="D42" s="41" t="s">
        <v>461</v>
      </c>
      <c r="E42" s="39">
        <f t="shared" ref="E42:E51" si="14">SUM(F42:M42)</f>
        <v>0</v>
      </c>
      <c r="F42" s="9"/>
      <c r="G42" s="9"/>
      <c r="H42" s="9"/>
      <c r="I42" s="9"/>
      <c r="J42" s="9"/>
      <c r="K42" s="9"/>
      <c r="L42" s="9"/>
      <c r="M42" s="9"/>
      <c r="N42" s="10" t="str">
        <f t="shared" si="9"/>
        <v/>
      </c>
      <c r="O42" s="11" t="str">
        <f t="shared" si="10"/>
        <v>1</v>
      </c>
      <c r="P42" s="10" t="str">
        <f t="shared" si="11"/>
        <v/>
      </c>
      <c r="Q42" s="38" t="str">
        <f t="shared" si="12"/>
        <v/>
      </c>
      <c r="R42" s="48"/>
      <c r="S42" s="48"/>
      <c r="T42" s="48"/>
      <c r="U42" s="48"/>
      <c r="V42" s="12"/>
      <c r="W42" s="1" t="str">
        <f t="shared" ref="W42:W51" si="15">IF((COUNT(M42)-COUNT(F42:L42))=1,0,O42)</f>
        <v>1</v>
      </c>
    </row>
    <row r="43" spans="1:23" ht="44.25" customHeight="1">
      <c r="A43" s="329"/>
      <c r="B43" s="337"/>
      <c r="C43" s="108" t="s">
        <v>1132</v>
      </c>
      <c r="D43" s="41" t="s">
        <v>462</v>
      </c>
      <c r="E43" s="39">
        <f t="shared" si="14"/>
        <v>0</v>
      </c>
      <c r="F43" s="9"/>
      <c r="G43" s="9"/>
      <c r="H43" s="9"/>
      <c r="I43" s="9"/>
      <c r="J43" s="9"/>
      <c r="K43" s="9"/>
      <c r="L43" s="9"/>
      <c r="M43" s="9"/>
      <c r="N43" s="10" t="str">
        <f t="shared" si="9"/>
        <v/>
      </c>
      <c r="O43" s="11" t="str">
        <f t="shared" si="10"/>
        <v>1</v>
      </c>
      <c r="P43" s="10" t="str">
        <f t="shared" si="11"/>
        <v/>
      </c>
      <c r="Q43" s="38" t="str">
        <f t="shared" si="12"/>
        <v/>
      </c>
      <c r="R43" s="48"/>
      <c r="S43" s="48"/>
      <c r="T43" s="48"/>
      <c r="U43" s="48"/>
      <c r="V43" s="12"/>
      <c r="W43" s="1" t="str">
        <f t="shared" si="15"/>
        <v>1</v>
      </c>
    </row>
    <row r="44" spans="1:23" ht="31.5" customHeight="1">
      <c r="A44" s="329"/>
      <c r="B44" s="337"/>
      <c r="C44" s="108" t="s">
        <v>1133</v>
      </c>
      <c r="D44" s="161" t="s">
        <v>1745</v>
      </c>
      <c r="E44" s="39">
        <f t="shared" si="14"/>
        <v>0</v>
      </c>
      <c r="F44" s="9"/>
      <c r="G44" s="9"/>
      <c r="H44" s="9"/>
      <c r="I44" s="9"/>
      <c r="J44" s="9"/>
      <c r="K44" s="9"/>
      <c r="L44" s="9"/>
      <c r="M44" s="9"/>
      <c r="N44" s="10" t="str">
        <f t="shared" si="9"/>
        <v/>
      </c>
      <c r="O44" s="11" t="str">
        <f t="shared" si="10"/>
        <v>1</v>
      </c>
      <c r="P44" s="10" t="str">
        <f t="shared" si="11"/>
        <v/>
      </c>
      <c r="Q44" s="38" t="str">
        <f t="shared" si="12"/>
        <v/>
      </c>
      <c r="R44" s="48"/>
      <c r="S44" s="48"/>
      <c r="T44" s="48"/>
      <c r="U44" s="48"/>
      <c r="V44" s="12"/>
      <c r="W44" s="1" t="str">
        <f t="shared" si="15"/>
        <v>1</v>
      </c>
    </row>
    <row r="45" spans="1:23" ht="44.25" customHeight="1">
      <c r="A45" s="329"/>
      <c r="B45" s="337"/>
      <c r="C45" s="108" t="s">
        <v>1134</v>
      </c>
      <c r="D45" s="41" t="s">
        <v>1746</v>
      </c>
      <c r="E45" s="39">
        <f t="shared" si="14"/>
        <v>0</v>
      </c>
      <c r="F45" s="9"/>
      <c r="G45" s="9"/>
      <c r="H45" s="9"/>
      <c r="I45" s="9"/>
      <c r="J45" s="9"/>
      <c r="K45" s="9"/>
      <c r="L45" s="9"/>
      <c r="M45" s="9"/>
      <c r="N45" s="10" t="str">
        <f t="shared" si="9"/>
        <v/>
      </c>
      <c r="O45" s="11" t="str">
        <f t="shared" si="10"/>
        <v>1</v>
      </c>
      <c r="P45" s="10" t="str">
        <f t="shared" si="11"/>
        <v/>
      </c>
      <c r="Q45" s="38" t="str">
        <f t="shared" si="12"/>
        <v/>
      </c>
      <c r="R45" s="48"/>
      <c r="S45" s="48"/>
      <c r="T45" s="48"/>
      <c r="U45" s="48"/>
      <c r="V45" s="12"/>
      <c r="W45" s="1" t="str">
        <f t="shared" si="15"/>
        <v>1</v>
      </c>
    </row>
    <row r="46" spans="1:23" ht="58.5" customHeight="1">
      <c r="A46" s="329"/>
      <c r="B46" s="337"/>
      <c r="C46" s="108" t="s">
        <v>1135</v>
      </c>
      <c r="D46" s="41" t="s">
        <v>1750</v>
      </c>
      <c r="E46" s="39">
        <f t="shared" si="14"/>
        <v>0</v>
      </c>
      <c r="F46" s="9"/>
      <c r="G46" s="9"/>
      <c r="H46" s="9"/>
      <c r="I46" s="9"/>
      <c r="J46" s="9"/>
      <c r="K46" s="9"/>
      <c r="L46" s="9"/>
      <c r="M46" s="9"/>
      <c r="N46" s="10" t="str">
        <f t="shared" si="9"/>
        <v/>
      </c>
      <c r="O46" s="11" t="str">
        <f t="shared" si="10"/>
        <v>1</v>
      </c>
      <c r="P46" s="10" t="str">
        <f t="shared" si="11"/>
        <v/>
      </c>
      <c r="Q46" s="38" t="str">
        <f t="shared" si="12"/>
        <v/>
      </c>
      <c r="R46" s="48"/>
      <c r="S46" s="48"/>
      <c r="T46" s="48"/>
      <c r="U46" s="48"/>
      <c r="V46" s="12"/>
      <c r="W46" s="1" t="str">
        <f t="shared" si="15"/>
        <v>1</v>
      </c>
    </row>
    <row r="47" spans="1:23" ht="57.75" customHeight="1">
      <c r="A47" s="329"/>
      <c r="B47" s="337"/>
      <c r="C47" s="108" t="s">
        <v>1136</v>
      </c>
      <c r="D47" s="134" t="s">
        <v>1749</v>
      </c>
      <c r="E47" s="39">
        <f t="shared" si="14"/>
        <v>0</v>
      </c>
      <c r="F47" s="9"/>
      <c r="G47" s="9"/>
      <c r="H47" s="9"/>
      <c r="I47" s="9"/>
      <c r="J47" s="9"/>
      <c r="K47" s="9"/>
      <c r="L47" s="9"/>
      <c r="M47" s="9"/>
      <c r="N47" s="10" t="str">
        <f t="shared" si="9"/>
        <v/>
      </c>
      <c r="O47" s="11" t="str">
        <f t="shared" si="10"/>
        <v>1</v>
      </c>
      <c r="P47" s="10" t="str">
        <f t="shared" si="11"/>
        <v/>
      </c>
      <c r="Q47" s="38" t="str">
        <f t="shared" si="12"/>
        <v/>
      </c>
      <c r="R47" s="48"/>
      <c r="S47" s="48"/>
      <c r="T47" s="48"/>
      <c r="U47" s="48"/>
      <c r="V47" s="12"/>
      <c r="W47" s="1" t="str">
        <f t="shared" si="15"/>
        <v>1</v>
      </c>
    </row>
    <row r="48" spans="1:23" ht="45.75" customHeight="1">
      <c r="A48" s="329"/>
      <c r="B48" s="337"/>
      <c r="C48" s="108" t="s">
        <v>1137</v>
      </c>
      <c r="D48" s="41" t="s">
        <v>1748</v>
      </c>
      <c r="E48" s="39">
        <f t="shared" si="14"/>
        <v>0</v>
      </c>
      <c r="F48" s="9"/>
      <c r="G48" s="9"/>
      <c r="H48" s="9"/>
      <c r="I48" s="9"/>
      <c r="J48" s="9"/>
      <c r="K48" s="9"/>
      <c r="L48" s="9"/>
      <c r="M48" s="9"/>
      <c r="N48" s="10" t="str">
        <f t="shared" si="9"/>
        <v/>
      </c>
      <c r="O48" s="11" t="str">
        <f t="shared" si="10"/>
        <v>1</v>
      </c>
      <c r="P48" s="10" t="str">
        <f t="shared" si="11"/>
        <v/>
      </c>
      <c r="Q48" s="38" t="str">
        <f t="shared" si="12"/>
        <v/>
      </c>
      <c r="R48" s="48"/>
      <c r="S48" s="48"/>
      <c r="T48" s="48"/>
      <c r="U48" s="48"/>
      <c r="V48" s="12"/>
      <c r="W48" s="1" t="str">
        <f t="shared" si="15"/>
        <v>1</v>
      </c>
    </row>
    <row r="49" spans="1:23" ht="46.5" customHeight="1">
      <c r="A49" s="329"/>
      <c r="B49" s="337"/>
      <c r="C49" s="108" t="s">
        <v>1138</v>
      </c>
      <c r="D49" s="41" t="s">
        <v>463</v>
      </c>
      <c r="E49" s="39">
        <f t="shared" si="14"/>
        <v>0</v>
      </c>
      <c r="F49" s="9"/>
      <c r="G49" s="9"/>
      <c r="H49" s="9"/>
      <c r="I49" s="9"/>
      <c r="J49" s="9"/>
      <c r="K49" s="9"/>
      <c r="L49" s="9"/>
      <c r="M49" s="9"/>
      <c r="N49" s="10" t="str">
        <f t="shared" si="9"/>
        <v/>
      </c>
      <c r="O49" s="11" t="str">
        <f t="shared" si="10"/>
        <v>1</v>
      </c>
      <c r="P49" s="10" t="str">
        <f t="shared" si="11"/>
        <v/>
      </c>
      <c r="Q49" s="38" t="str">
        <f t="shared" si="12"/>
        <v/>
      </c>
      <c r="R49" s="48"/>
      <c r="S49" s="48"/>
      <c r="T49" s="48"/>
      <c r="U49" s="48"/>
      <c r="V49" s="12"/>
      <c r="W49" s="1" t="str">
        <f t="shared" si="15"/>
        <v>1</v>
      </c>
    </row>
    <row r="50" spans="1:23" ht="45" customHeight="1">
      <c r="A50" s="329"/>
      <c r="B50" s="337"/>
      <c r="C50" s="108" t="s">
        <v>1139</v>
      </c>
      <c r="D50" s="41" t="s">
        <v>1751</v>
      </c>
      <c r="E50" s="39">
        <f t="shared" si="14"/>
        <v>0</v>
      </c>
      <c r="F50" s="9"/>
      <c r="G50" s="9"/>
      <c r="H50" s="9"/>
      <c r="I50" s="9"/>
      <c r="J50" s="9"/>
      <c r="K50" s="9"/>
      <c r="L50" s="9"/>
      <c r="M50" s="9"/>
      <c r="N50" s="10" t="str">
        <f t="shared" si="9"/>
        <v/>
      </c>
      <c r="O50" s="11" t="str">
        <f t="shared" si="10"/>
        <v>1</v>
      </c>
      <c r="P50" s="10" t="str">
        <f t="shared" si="11"/>
        <v/>
      </c>
      <c r="Q50" s="38" t="str">
        <f t="shared" si="12"/>
        <v/>
      </c>
      <c r="R50" s="48"/>
      <c r="S50" s="48"/>
      <c r="T50" s="48"/>
      <c r="U50" s="48"/>
      <c r="V50" s="12"/>
      <c r="W50" s="1" t="str">
        <f t="shared" si="15"/>
        <v>1</v>
      </c>
    </row>
    <row r="51" spans="1:23" ht="31.5" customHeight="1">
      <c r="A51" s="329"/>
      <c r="B51" s="337"/>
      <c r="C51" s="108" t="s">
        <v>1140</v>
      </c>
      <c r="D51" s="41" t="s">
        <v>464</v>
      </c>
      <c r="E51" s="39">
        <f t="shared" si="14"/>
        <v>0</v>
      </c>
      <c r="F51" s="9"/>
      <c r="G51" s="9"/>
      <c r="H51" s="9"/>
      <c r="I51" s="9"/>
      <c r="J51" s="9"/>
      <c r="K51" s="9"/>
      <c r="L51" s="9"/>
      <c r="M51" s="9"/>
      <c r="N51" s="10" t="str">
        <f t="shared" si="9"/>
        <v/>
      </c>
      <c r="O51" s="11" t="str">
        <f t="shared" si="10"/>
        <v>1</v>
      </c>
      <c r="P51" s="10" t="str">
        <f t="shared" si="11"/>
        <v/>
      </c>
      <c r="Q51" s="38" t="str">
        <f t="shared" si="12"/>
        <v/>
      </c>
      <c r="R51" s="48"/>
      <c r="S51" s="48"/>
      <c r="T51" s="48"/>
      <c r="U51" s="48"/>
      <c r="V51" s="12"/>
      <c r="W51" s="1" t="str">
        <f t="shared" si="15"/>
        <v>1</v>
      </c>
    </row>
    <row r="52" spans="1:23" ht="60" customHeight="1">
      <c r="A52" s="329"/>
      <c r="B52" s="337"/>
      <c r="C52" s="108" t="s">
        <v>1141</v>
      </c>
      <c r="D52" s="41" t="s">
        <v>465</v>
      </c>
      <c r="E52" s="39">
        <f>SUM(F52:M52)</f>
        <v>0</v>
      </c>
      <c r="F52" s="9"/>
      <c r="G52" s="9"/>
      <c r="H52" s="9"/>
      <c r="I52" s="9"/>
      <c r="J52" s="9"/>
      <c r="K52" s="9"/>
      <c r="L52" s="9"/>
      <c r="M52" s="9"/>
      <c r="N52" s="10" t="str">
        <f t="shared" si="9"/>
        <v/>
      </c>
      <c r="O52" s="11" t="str">
        <f t="shared" si="10"/>
        <v>1</v>
      </c>
      <c r="P52" s="10" t="str">
        <f t="shared" si="11"/>
        <v/>
      </c>
      <c r="Q52" s="38" t="str">
        <f t="shared" si="12"/>
        <v/>
      </c>
      <c r="R52" s="48"/>
      <c r="S52" s="48"/>
      <c r="T52" s="48"/>
      <c r="U52" s="48"/>
      <c r="V52" s="12"/>
      <c r="W52" s="1" t="str">
        <f>IF((COUNT(M52)-COUNT(F52:L52))=1,0,O52)</f>
        <v>1</v>
      </c>
    </row>
    <row r="53" spans="1:23" ht="31.5" customHeight="1">
      <c r="A53" s="329"/>
      <c r="B53" s="337"/>
      <c r="C53" s="108" t="s">
        <v>1142</v>
      </c>
      <c r="D53" s="41" t="s">
        <v>467</v>
      </c>
      <c r="E53" s="39">
        <f>SUM(F53:M53)</f>
        <v>0</v>
      </c>
      <c r="F53" s="9"/>
      <c r="G53" s="9"/>
      <c r="H53" s="9"/>
      <c r="I53" s="9"/>
      <c r="J53" s="9"/>
      <c r="K53" s="9"/>
      <c r="L53" s="9"/>
      <c r="M53" s="9"/>
      <c r="N53" s="10" t="str">
        <f t="shared" si="9"/>
        <v/>
      </c>
      <c r="O53" s="11" t="str">
        <f t="shared" si="10"/>
        <v>1</v>
      </c>
      <c r="P53" s="10" t="str">
        <f t="shared" si="11"/>
        <v/>
      </c>
      <c r="Q53" s="38" t="str">
        <f t="shared" si="12"/>
        <v/>
      </c>
      <c r="R53" s="48"/>
      <c r="S53" s="48"/>
      <c r="T53" s="48"/>
      <c r="U53" s="48"/>
      <c r="V53" s="12"/>
      <c r="W53" s="1" t="str">
        <f>IF((COUNT(M53)-COUNT(F53:L53))=1,0,O53)</f>
        <v>1</v>
      </c>
    </row>
    <row r="54" spans="1:23" ht="45" customHeight="1">
      <c r="A54" s="329"/>
      <c r="B54" s="337"/>
      <c r="C54" s="108" t="s">
        <v>1143</v>
      </c>
      <c r="D54" s="134" t="s">
        <v>1752</v>
      </c>
      <c r="E54" s="39">
        <f>SUM(F54:M54)</f>
        <v>0</v>
      </c>
      <c r="F54" s="9"/>
      <c r="G54" s="9"/>
      <c r="H54" s="9"/>
      <c r="I54" s="9"/>
      <c r="J54" s="9"/>
      <c r="K54" s="9"/>
      <c r="L54" s="9"/>
      <c r="M54" s="9"/>
      <c r="N54" s="10" t="str">
        <f t="shared" si="9"/>
        <v/>
      </c>
      <c r="O54" s="11" t="str">
        <f t="shared" si="10"/>
        <v>1</v>
      </c>
      <c r="P54" s="10" t="str">
        <f t="shared" si="11"/>
        <v/>
      </c>
      <c r="Q54" s="38" t="str">
        <f t="shared" si="12"/>
        <v/>
      </c>
      <c r="R54" s="48"/>
      <c r="S54" s="48"/>
      <c r="T54" s="48"/>
      <c r="U54" s="48"/>
      <c r="V54" s="12"/>
      <c r="W54" s="1" t="str">
        <f>IF((COUNT(M54)-COUNT(F54:L54))=1,0,O54)</f>
        <v>1</v>
      </c>
    </row>
    <row r="55" spans="1:23" ht="71.25" customHeight="1">
      <c r="A55" s="329"/>
      <c r="B55" s="337"/>
      <c r="C55" s="108" t="s">
        <v>1144</v>
      </c>
      <c r="D55" s="41" t="s">
        <v>1753</v>
      </c>
      <c r="E55" s="39">
        <f>SUM(F55:M55)</f>
        <v>0</v>
      </c>
      <c r="F55" s="9"/>
      <c r="G55" s="9"/>
      <c r="H55" s="9"/>
      <c r="I55" s="9"/>
      <c r="J55" s="9"/>
      <c r="K55" s="9"/>
      <c r="L55" s="9"/>
      <c r="M55" s="9"/>
      <c r="N55" s="10" t="str">
        <f t="shared" si="9"/>
        <v/>
      </c>
      <c r="O55" s="11" t="str">
        <f t="shared" si="10"/>
        <v>1</v>
      </c>
      <c r="P55" s="10" t="str">
        <f t="shared" si="11"/>
        <v/>
      </c>
      <c r="Q55" s="38" t="str">
        <f t="shared" si="12"/>
        <v/>
      </c>
      <c r="R55" s="48"/>
      <c r="S55" s="48"/>
      <c r="T55" s="48"/>
      <c r="U55" s="48"/>
      <c r="V55" s="12"/>
      <c r="W55" s="1" t="str">
        <f>IF((COUNT(M55)-COUNT(F55:L55))=1,0,O55)</f>
        <v>1</v>
      </c>
    </row>
    <row r="56" spans="1:23" ht="48" customHeight="1">
      <c r="A56" s="329"/>
      <c r="B56" s="337"/>
      <c r="C56" s="108" t="s">
        <v>1145</v>
      </c>
      <c r="D56" s="41" t="s">
        <v>1754</v>
      </c>
      <c r="E56" s="39">
        <f t="shared" ref="E56:E65" si="16">SUM(F56:M56)</f>
        <v>0</v>
      </c>
      <c r="F56" s="9"/>
      <c r="G56" s="9"/>
      <c r="H56" s="9"/>
      <c r="I56" s="9"/>
      <c r="J56" s="9"/>
      <c r="K56" s="9"/>
      <c r="L56" s="9"/>
      <c r="M56" s="9"/>
      <c r="N56" s="10" t="str">
        <f t="shared" si="9"/>
        <v/>
      </c>
      <c r="O56" s="11" t="str">
        <f t="shared" si="10"/>
        <v>1</v>
      </c>
      <c r="P56" s="10" t="str">
        <f t="shared" si="11"/>
        <v/>
      </c>
      <c r="Q56" s="38" t="str">
        <f t="shared" si="12"/>
        <v/>
      </c>
      <c r="R56" s="48"/>
      <c r="S56" s="48"/>
      <c r="T56" s="48"/>
      <c r="U56" s="48"/>
      <c r="V56" s="12"/>
      <c r="W56" s="1" t="str">
        <f t="shared" ref="W56:W65" si="17">IF((COUNT(M56)-COUNT(F56:L56))=1,0,O56)</f>
        <v>1</v>
      </c>
    </row>
    <row r="57" spans="1:23" ht="46.5" customHeight="1">
      <c r="A57" s="329"/>
      <c r="B57" s="337"/>
      <c r="C57" s="100" t="s">
        <v>1146</v>
      </c>
      <c r="D57" s="120" t="s">
        <v>493</v>
      </c>
      <c r="E57" s="39">
        <f t="shared" si="16"/>
        <v>0</v>
      </c>
      <c r="F57" s="9"/>
      <c r="G57" s="9"/>
      <c r="H57" s="9"/>
      <c r="I57" s="9"/>
      <c r="J57" s="9"/>
      <c r="K57" s="9"/>
      <c r="L57" s="9"/>
      <c r="M57" s="9"/>
      <c r="N57" s="10" t="str">
        <f t="shared" si="9"/>
        <v/>
      </c>
      <c r="O57" s="11" t="str">
        <f t="shared" si="10"/>
        <v>1</v>
      </c>
      <c r="P57" s="10" t="str">
        <f t="shared" si="11"/>
        <v/>
      </c>
      <c r="Q57" s="38" t="str">
        <f t="shared" si="12"/>
        <v/>
      </c>
      <c r="R57" s="48"/>
      <c r="S57" s="48"/>
      <c r="T57" s="48"/>
      <c r="U57" s="48"/>
      <c r="V57" s="12"/>
      <c r="W57" s="1" t="str">
        <f t="shared" si="17"/>
        <v>1</v>
      </c>
    </row>
    <row r="58" spans="1:23" ht="29.25" customHeight="1">
      <c r="A58" s="329"/>
      <c r="B58" s="337"/>
      <c r="C58" s="108" t="s">
        <v>1147</v>
      </c>
      <c r="D58" s="123" t="s">
        <v>1755</v>
      </c>
      <c r="E58" s="39">
        <f>SUM(F58:M58)</f>
        <v>0</v>
      </c>
      <c r="F58" s="9"/>
      <c r="G58" s="9"/>
      <c r="H58" s="9"/>
      <c r="I58" s="9"/>
      <c r="J58" s="9"/>
      <c r="K58" s="9"/>
      <c r="L58" s="9"/>
      <c r="M58" s="9"/>
      <c r="N58" s="10" t="str">
        <f t="shared" si="9"/>
        <v/>
      </c>
      <c r="O58" s="11" t="str">
        <f t="shared" si="10"/>
        <v>1</v>
      </c>
      <c r="P58" s="10" t="str">
        <f t="shared" si="11"/>
        <v/>
      </c>
      <c r="Q58" s="38" t="str">
        <f t="shared" si="12"/>
        <v/>
      </c>
      <c r="R58" s="48"/>
      <c r="S58" s="48"/>
      <c r="T58" s="48"/>
      <c r="U58" s="48"/>
      <c r="V58" s="12"/>
      <c r="W58" s="1" t="str">
        <f>IF((COUNT(M58)-COUNT(F58:L58))=1,0,O58)</f>
        <v>1</v>
      </c>
    </row>
    <row r="59" spans="1:23" ht="31.5" customHeight="1">
      <c r="A59" s="329"/>
      <c r="B59" s="337"/>
      <c r="C59" s="108" t="s">
        <v>1148</v>
      </c>
      <c r="D59" s="124" t="s">
        <v>1756</v>
      </c>
      <c r="E59" s="39">
        <f>SUM(F59:M59)</f>
        <v>0</v>
      </c>
      <c r="F59" s="9"/>
      <c r="G59" s="9"/>
      <c r="H59" s="9"/>
      <c r="I59" s="9"/>
      <c r="J59" s="9"/>
      <c r="K59" s="9"/>
      <c r="L59" s="9"/>
      <c r="M59" s="9"/>
      <c r="N59" s="10" t="str">
        <f t="shared" si="9"/>
        <v/>
      </c>
      <c r="O59" s="11" t="str">
        <f t="shared" si="10"/>
        <v>1</v>
      </c>
      <c r="P59" s="10" t="str">
        <f t="shared" si="11"/>
        <v/>
      </c>
      <c r="Q59" s="38" t="str">
        <f t="shared" si="12"/>
        <v/>
      </c>
      <c r="R59" s="48"/>
      <c r="S59" s="48"/>
      <c r="T59" s="48"/>
      <c r="U59" s="48"/>
      <c r="V59" s="12"/>
      <c r="W59" s="1" t="str">
        <f>IF((COUNT(M59)-COUNT(F59:L59))=1,0,O59)</f>
        <v>1</v>
      </c>
    </row>
    <row r="60" spans="1:23" ht="31.5" customHeight="1">
      <c r="A60" s="329"/>
      <c r="B60" s="337"/>
      <c r="C60" s="108" t="s">
        <v>1149</v>
      </c>
      <c r="D60" s="124" t="s">
        <v>1757</v>
      </c>
      <c r="E60" s="39">
        <f>SUM(F60:M60)</f>
        <v>0</v>
      </c>
      <c r="F60" s="9"/>
      <c r="G60" s="9"/>
      <c r="H60" s="9"/>
      <c r="I60" s="9"/>
      <c r="J60" s="9"/>
      <c r="K60" s="9"/>
      <c r="L60" s="9"/>
      <c r="M60" s="9"/>
      <c r="N60" s="10" t="str">
        <f t="shared" si="9"/>
        <v/>
      </c>
      <c r="O60" s="11" t="str">
        <f t="shared" si="10"/>
        <v>1</v>
      </c>
      <c r="P60" s="10" t="str">
        <f t="shared" si="11"/>
        <v/>
      </c>
      <c r="Q60" s="38" t="str">
        <f t="shared" si="12"/>
        <v/>
      </c>
      <c r="R60" s="48"/>
      <c r="S60" s="48"/>
      <c r="T60" s="48"/>
      <c r="U60" s="48"/>
      <c r="V60" s="12"/>
      <c r="W60" s="1" t="str">
        <f>IF((COUNT(M60)-COUNT(F60:L60))=1,0,O60)</f>
        <v>1</v>
      </c>
    </row>
    <row r="61" spans="1:23" ht="43.5" customHeight="1">
      <c r="A61" s="329"/>
      <c r="B61" s="337"/>
      <c r="C61" s="108" t="s">
        <v>1150</v>
      </c>
      <c r="D61" s="124" t="s">
        <v>494</v>
      </c>
      <c r="E61" s="39">
        <f>SUM(F61:M61)</f>
        <v>0</v>
      </c>
      <c r="F61" s="9"/>
      <c r="G61" s="9"/>
      <c r="H61" s="9"/>
      <c r="I61" s="9"/>
      <c r="J61" s="9"/>
      <c r="K61" s="9"/>
      <c r="L61" s="9"/>
      <c r="M61" s="9"/>
      <c r="N61" s="10" t="str">
        <f t="shared" si="9"/>
        <v/>
      </c>
      <c r="O61" s="11" t="str">
        <f t="shared" si="10"/>
        <v>1</v>
      </c>
      <c r="P61" s="10" t="str">
        <f t="shared" si="11"/>
        <v/>
      </c>
      <c r="Q61" s="38" t="str">
        <f t="shared" si="12"/>
        <v/>
      </c>
      <c r="R61" s="48"/>
      <c r="S61" s="48"/>
      <c r="T61" s="48"/>
      <c r="U61" s="48"/>
      <c r="V61" s="12"/>
      <c r="W61" s="1" t="str">
        <f>IF((COUNT(M61)-COUNT(F61:L61))=1,0,O61)</f>
        <v>1</v>
      </c>
    </row>
    <row r="62" spans="1:23" ht="31.5" customHeight="1">
      <c r="A62" s="329"/>
      <c r="B62" s="337"/>
      <c r="C62" s="108" t="s">
        <v>1151</v>
      </c>
      <c r="D62" s="124" t="s">
        <v>495</v>
      </c>
      <c r="E62" s="39">
        <f>SUM(F62:M62)</f>
        <v>0</v>
      </c>
      <c r="F62" s="9"/>
      <c r="G62" s="9"/>
      <c r="H62" s="9"/>
      <c r="I62" s="9"/>
      <c r="J62" s="9"/>
      <c r="K62" s="9"/>
      <c r="L62" s="9"/>
      <c r="M62" s="9"/>
      <c r="N62" s="10" t="str">
        <f t="shared" si="9"/>
        <v/>
      </c>
      <c r="O62" s="11" t="str">
        <f t="shared" si="10"/>
        <v>1</v>
      </c>
      <c r="P62" s="10" t="str">
        <f t="shared" si="11"/>
        <v/>
      </c>
      <c r="Q62" s="38" t="str">
        <f t="shared" si="12"/>
        <v/>
      </c>
      <c r="R62" s="48"/>
      <c r="S62" s="48"/>
      <c r="T62" s="48"/>
      <c r="U62" s="48"/>
      <c r="V62" s="12"/>
      <c r="W62" s="1" t="str">
        <f>IF((COUNT(M62)-COUNT(F62:L62))=1,0,O62)</f>
        <v>1</v>
      </c>
    </row>
    <row r="63" spans="1:23" ht="31.5" customHeight="1">
      <c r="A63" s="329"/>
      <c r="B63" s="337"/>
      <c r="C63" s="108" t="s">
        <v>1152</v>
      </c>
      <c r="D63" s="124" t="s">
        <v>496</v>
      </c>
      <c r="E63" s="39">
        <f t="shared" si="16"/>
        <v>0</v>
      </c>
      <c r="F63" s="9"/>
      <c r="G63" s="9"/>
      <c r="H63" s="9"/>
      <c r="I63" s="9"/>
      <c r="J63" s="9"/>
      <c r="K63" s="9"/>
      <c r="L63" s="9"/>
      <c r="M63" s="9"/>
      <c r="N63" s="10" t="str">
        <f t="shared" si="9"/>
        <v/>
      </c>
      <c r="O63" s="11" t="str">
        <f t="shared" si="10"/>
        <v>1</v>
      </c>
      <c r="P63" s="10" t="str">
        <f t="shared" si="11"/>
        <v/>
      </c>
      <c r="Q63" s="38" t="str">
        <f t="shared" si="12"/>
        <v/>
      </c>
      <c r="R63" s="48"/>
      <c r="S63" s="48"/>
      <c r="T63" s="48"/>
      <c r="U63" s="48"/>
      <c r="V63" s="12"/>
      <c r="W63" s="1" t="str">
        <f t="shared" si="17"/>
        <v>1</v>
      </c>
    </row>
    <row r="64" spans="1:23" ht="43.5" customHeight="1">
      <c r="A64" s="329"/>
      <c r="B64" s="337"/>
      <c r="C64" s="108" t="s">
        <v>1153</v>
      </c>
      <c r="D64" s="125" t="s">
        <v>1758</v>
      </c>
      <c r="E64" s="39">
        <f t="shared" si="16"/>
        <v>0</v>
      </c>
      <c r="F64" s="9"/>
      <c r="G64" s="9"/>
      <c r="H64" s="9"/>
      <c r="I64" s="9"/>
      <c r="J64" s="9"/>
      <c r="K64" s="9"/>
      <c r="L64" s="9"/>
      <c r="M64" s="9"/>
      <c r="N64" s="10" t="str">
        <f t="shared" si="9"/>
        <v/>
      </c>
      <c r="O64" s="11" t="str">
        <f t="shared" si="10"/>
        <v>1</v>
      </c>
      <c r="P64" s="10" t="str">
        <f t="shared" si="11"/>
        <v/>
      </c>
      <c r="Q64" s="38" t="str">
        <f t="shared" si="12"/>
        <v/>
      </c>
      <c r="R64" s="48"/>
      <c r="S64" s="48"/>
      <c r="T64" s="48"/>
      <c r="U64" s="48"/>
      <c r="V64" s="12"/>
      <c r="W64" s="1" t="str">
        <f t="shared" si="17"/>
        <v>1</v>
      </c>
    </row>
    <row r="65" spans="1:23" ht="31.5" customHeight="1">
      <c r="A65" s="329"/>
      <c r="B65" s="337"/>
      <c r="C65" s="108" t="s">
        <v>1154</v>
      </c>
      <c r="D65" s="124" t="s">
        <v>497</v>
      </c>
      <c r="E65" s="39">
        <f t="shared" si="16"/>
        <v>0</v>
      </c>
      <c r="F65" s="9"/>
      <c r="G65" s="9"/>
      <c r="H65" s="9"/>
      <c r="I65" s="9"/>
      <c r="J65" s="9"/>
      <c r="K65" s="9"/>
      <c r="L65" s="9"/>
      <c r="M65" s="9"/>
      <c r="N65" s="10" t="str">
        <f t="shared" si="9"/>
        <v/>
      </c>
      <c r="O65" s="11" t="str">
        <f t="shared" si="10"/>
        <v>1</v>
      </c>
      <c r="P65" s="10" t="str">
        <f t="shared" si="11"/>
        <v/>
      </c>
      <c r="Q65" s="38" t="str">
        <f t="shared" si="12"/>
        <v/>
      </c>
      <c r="R65" s="48"/>
      <c r="S65" s="48"/>
      <c r="T65" s="48"/>
      <c r="U65" s="48"/>
      <c r="V65" s="12"/>
      <c r="W65" s="1" t="str">
        <f t="shared" si="17"/>
        <v>1</v>
      </c>
    </row>
    <row r="66" spans="1:23" ht="33" customHeight="1">
      <c r="A66" s="329"/>
      <c r="B66" s="338"/>
      <c r="C66" s="108" t="s">
        <v>1155</v>
      </c>
      <c r="D66" s="124" t="s">
        <v>1759</v>
      </c>
      <c r="E66" s="39">
        <f>SUM(F66:M66)</f>
        <v>0</v>
      </c>
      <c r="F66" s="9"/>
      <c r="G66" s="9"/>
      <c r="H66" s="9"/>
      <c r="I66" s="9"/>
      <c r="J66" s="9"/>
      <c r="K66" s="9"/>
      <c r="L66" s="9"/>
      <c r="M66" s="9"/>
      <c r="N66" s="10" t="str">
        <f t="shared" si="9"/>
        <v/>
      </c>
      <c r="O66" s="11" t="str">
        <f t="shared" si="10"/>
        <v>1</v>
      </c>
      <c r="P66" s="10" t="str">
        <f t="shared" si="11"/>
        <v/>
      </c>
      <c r="Q66" s="38" t="str">
        <f t="shared" si="12"/>
        <v/>
      </c>
      <c r="R66" s="48"/>
      <c r="S66" s="48"/>
      <c r="T66" s="48"/>
      <c r="U66" s="48"/>
      <c r="V66" s="12"/>
      <c r="W66" s="1" t="str">
        <f>IF((COUNT(M66)-COUNT(F66:L66))=1,0,O66)</f>
        <v>1</v>
      </c>
    </row>
    <row r="67" spans="1:23" ht="21" customHeight="1">
      <c r="A67" s="329"/>
      <c r="B67" s="318" t="s">
        <v>487</v>
      </c>
      <c r="C67" s="319"/>
      <c r="D67" s="319"/>
      <c r="E67" s="319"/>
      <c r="F67" s="319"/>
      <c r="G67" s="319"/>
      <c r="H67" s="319"/>
      <c r="I67" s="319"/>
      <c r="J67" s="319"/>
      <c r="K67" s="319"/>
      <c r="L67" s="319"/>
      <c r="M67" s="319"/>
      <c r="N67" s="319"/>
      <c r="O67" s="319"/>
      <c r="P67" s="319"/>
      <c r="Q67" s="319"/>
      <c r="R67" s="320"/>
      <c r="S67" s="40"/>
      <c r="T67" s="15"/>
      <c r="U67" s="15"/>
      <c r="V67" s="16"/>
      <c r="W67" s="1"/>
    </row>
    <row r="68" spans="1:23" ht="47.25" customHeight="1">
      <c r="A68" s="329"/>
      <c r="B68" s="336">
        <v>21</v>
      </c>
      <c r="C68" s="100" t="s">
        <v>1095</v>
      </c>
      <c r="D68" s="120" t="s">
        <v>1761</v>
      </c>
      <c r="E68" s="39">
        <f t="shared" ref="E68:E131" si="18">SUM(F68:M68)</f>
        <v>0</v>
      </c>
      <c r="F68" s="9"/>
      <c r="G68" s="9"/>
      <c r="H68" s="9"/>
      <c r="I68" s="9"/>
      <c r="J68" s="9"/>
      <c r="K68" s="9"/>
      <c r="L68" s="9"/>
      <c r="M68" s="9"/>
      <c r="N68" s="10" t="str">
        <f t="shared" ref="N68:N88" si="19">pratesl(E68,M68,L68,F68,G68,H68,I68,J68,K68)</f>
        <v/>
      </c>
      <c r="O68" s="11" t="str">
        <f t="shared" ref="O68:O88" si="20">IF($B$7="","1",1/$B$7)</f>
        <v>1</v>
      </c>
      <c r="P68" s="10" t="str">
        <f t="shared" ref="P68:P90" si="21">IF(E68=0,"",IF(ISNUMBER(N68),N68*O68,0))</f>
        <v/>
      </c>
      <c r="Q68" s="38" t="str">
        <f t="shared" ref="Q68:Q88" si="22">IF(COUNT(F68:L68)&gt;0,IF(SUM(W68:W68)&gt;0,SUM(P68:P68)/SUM(W68:W68),SUM(P68:P68)),"")</f>
        <v/>
      </c>
      <c r="R68" s="48"/>
      <c r="S68" s="48"/>
      <c r="T68" s="48"/>
      <c r="U68" s="48"/>
      <c r="V68" s="12"/>
      <c r="W68" s="1" t="str">
        <f t="shared" ref="W68:W88" si="23">IF((COUNT(M68)-COUNT(F68:L68))=1,0,O68)</f>
        <v>1</v>
      </c>
    </row>
    <row r="69" spans="1:23" ht="44.25" customHeight="1">
      <c r="A69" s="329"/>
      <c r="B69" s="337"/>
      <c r="C69" s="108" t="s">
        <v>1096</v>
      </c>
      <c r="D69" s="41" t="s">
        <v>1772</v>
      </c>
      <c r="E69" s="39">
        <f t="shared" si="18"/>
        <v>0</v>
      </c>
      <c r="F69" s="9"/>
      <c r="G69" s="9"/>
      <c r="H69" s="9"/>
      <c r="I69" s="9"/>
      <c r="J69" s="9"/>
      <c r="K69" s="9"/>
      <c r="L69" s="9"/>
      <c r="M69" s="9"/>
      <c r="N69" s="10" t="str">
        <f t="shared" si="19"/>
        <v/>
      </c>
      <c r="O69" s="11" t="str">
        <f t="shared" si="20"/>
        <v>1</v>
      </c>
      <c r="P69" s="10" t="str">
        <f t="shared" si="21"/>
        <v/>
      </c>
      <c r="Q69" s="38" t="str">
        <f t="shared" si="22"/>
        <v/>
      </c>
      <c r="R69" s="48"/>
      <c r="S69" s="48"/>
      <c r="T69" s="48"/>
      <c r="U69" s="48"/>
      <c r="V69" s="12"/>
      <c r="W69" s="1" t="str">
        <f t="shared" si="23"/>
        <v>1</v>
      </c>
    </row>
    <row r="70" spans="1:23" ht="47.25" customHeight="1">
      <c r="A70" s="329"/>
      <c r="B70" s="337"/>
      <c r="C70" s="108" t="s">
        <v>1125</v>
      </c>
      <c r="D70" s="134" t="s">
        <v>1760</v>
      </c>
      <c r="E70" s="39">
        <f>SUM(F70:M70)</f>
        <v>0</v>
      </c>
      <c r="F70" s="9"/>
      <c r="G70" s="9"/>
      <c r="H70" s="9"/>
      <c r="I70" s="9"/>
      <c r="J70" s="9"/>
      <c r="K70" s="9"/>
      <c r="L70" s="9"/>
      <c r="M70" s="9"/>
      <c r="N70" s="10" t="str">
        <f t="shared" si="19"/>
        <v/>
      </c>
      <c r="O70" s="11" t="str">
        <f t="shared" si="20"/>
        <v>1</v>
      </c>
      <c r="P70" s="10" t="str">
        <f t="shared" si="21"/>
        <v/>
      </c>
      <c r="Q70" s="38" t="str">
        <f t="shared" si="22"/>
        <v/>
      </c>
      <c r="R70" s="48"/>
      <c r="S70" s="48"/>
      <c r="T70" s="48"/>
      <c r="U70" s="48"/>
      <c r="V70" s="12"/>
      <c r="W70" s="1" t="str">
        <f>IF((COUNT(M70)-COUNT(F70:L70))=1,0,O70)</f>
        <v>1</v>
      </c>
    </row>
    <row r="71" spans="1:23" ht="46.5" customHeight="1">
      <c r="A71" s="329"/>
      <c r="B71" s="337"/>
      <c r="C71" s="108" t="s">
        <v>1126</v>
      </c>
      <c r="D71" s="41" t="s">
        <v>1762</v>
      </c>
      <c r="E71" s="39">
        <f t="shared" si="18"/>
        <v>0</v>
      </c>
      <c r="F71" s="9"/>
      <c r="G71" s="9"/>
      <c r="H71" s="9"/>
      <c r="I71" s="9"/>
      <c r="J71" s="9"/>
      <c r="K71" s="9"/>
      <c r="L71" s="9"/>
      <c r="M71" s="9"/>
      <c r="N71" s="10" t="str">
        <f t="shared" si="19"/>
        <v/>
      </c>
      <c r="O71" s="11" t="str">
        <f t="shared" si="20"/>
        <v>1</v>
      </c>
      <c r="P71" s="10" t="str">
        <f t="shared" si="21"/>
        <v/>
      </c>
      <c r="Q71" s="38" t="str">
        <f t="shared" si="22"/>
        <v/>
      </c>
      <c r="R71" s="48"/>
      <c r="S71" s="48"/>
      <c r="T71" s="48"/>
      <c r="U71" s="48"/>
      <c r="V71" s="12"/>
      <c r="W71" s="1" t="str">
        <f t="shared" si="23"/>
        <v>1</v>
      </c>
    </row>
    <row r="72" spans="1:23" ht="54.75" customHeight="1">
      <c r="A72" s="329"/>
      <c r="B72" s="337"/>
      <c r="C72" s="108" t="s">
        <v>1127</v>
      </c>
      <c r="D72" s="41" t="s">
        <v>553</v>
      </c>
      <c r="E72" s="39">
        <f t="shared" si="18"/>
        <v>0</v>
      </c>
      <c r="F72" s="9"/>
      <c r="G72" s="9"/>
      <c r="H72" s="9"/>
      <c r="I72" s="9"/>
      <c r="J72" s="9"/>
      <c r="K72" s="9"/>
      <c r="L72" s="9"/>
      <c r="M72" s="9"/>
      <c r="N72" s="10" t="str">
        <f t="shared" si="19"/>
        <v/>
      </c>
      <c r="O72" s="11" t="str">
        <f t="shared" si="20"/>
        <v>1</v>
      </c>
      <c r="P72" s="10" t="str">
        <f t="shared" si="21"/>
        <v/>
      </c>
      <c r="Q72" s="38" t="str">
        <f t="shared" si="22"/>
        <v/>
      </c>
      <c r="R72" s="48"/>
      <c r="S72" s="48"/>
      <c r="T72" s="48"/>
      <c r="U72" s="48"/>
      <c r="V72" s="12"/>
      <c r="W72" s="1" t="str">
        <f t="shared" si="23"/>
        <v>1</v>
      </c>
    </row>
    <row r="73" spans="1:23" ht="45.75" customHeight="1">
      <c r="A73" s="329"/>
      <c r="B73" s="337"/>
      <c r="C73" s="108" t="s">
        <v>1128</v>
      </c>
      <c r="D73" s="41" t="s">
        <v>1764</v>
      </c>
      <c r="E73" s="39">
        <f t="shared" si="18"/>
        <v>0</v>
      </c>
      <c r="F73" s="9"/>
      <c r="G73" s="9"/>
      <c r="H73" s="9"/>
      <c r="I73" s="9"/>
      <c r="J73" s="9"/>
      <c r="K73" s="9"/>
      <c r="L73" s="9"/>
      <c r="M73" s="9"/>
      <c r="N73" s="10" t="str">
        <f t="shared" si="19"/>
        <v/>
      </c>
      <c r="O73" s="11" t="str">
        <f t="shared" si="20"/>
        <v>1</v>
      </c>
      <c r="P73" s="10" t="str">
        <f t="shared" si="21"/>
        <v/>
      </c>
      <c r="Q73" s="38" t="str">
        <f t="shared" si="22"/>
        <v/>
      </c>
      <c r="R73" s="48"/>
      <c r="S73" s="48"/>
      <c r="T73" s="48"/>
      <c r="U73" s="48"/>
      <c r="V73" s="12"/>
      <c r="W73" s="1" t="str">
        <f t="shared" si="23"/>
        <v>1</v>
      </c>
    </row>
    <row r="74" spans="1:23" ht="33.75" customHeight="1">
      <c r="A74" s="329"/>
      <c r="B74" s="337"/>
      <c r="C74" s="108" t="s">
        <v>1129</v>
      </c>
      <c r="D74" s="41" t="s">
        <v>1763</v>
      </c>
      <c r="E74" s="39">
        <f t="shared" si="18"/>
        <v>0</v>
      </c>
      <c r="F74" s="9"/>
      <c r="G74" s="9"/>
      <c r="H74" s="9"/>
      <c r="I74" s="9"/>
      <c r="J74" s="9"/>
      <c r="K74" s="9"/>
      <c r="L74" s="9"/>
      <c r="M74" s="9"/>
      <c r="N74" s="10" t="str">
        <f t="shared" si="19"/>
        <v/>
      </c>
      <c r="O74" s="11" t="str">
        <f t="shared" si="20"/>
        <v>1</v>
      </c>
      <c r="P74" s="10" t="str">
        <f t="shared" si="21"/>
        <v/>
      </c>
      <c r="Q74" s="38" t="str">
        <f t="shared" si="22"/>
        <v/>
      </c>
      <c r="R74" s="48"/>
      <c r="S74" s="48"/>
      <c r="T74" s="48"/>
      <c r="U74" s="48"/>
      <c r="V74" s="12"/>
      <c r="W74" s="1" t="str">
        <f t="shared" si="23"/>
        <v>1</v>
      </c>
    </row>
    <row r="75" spans="1:23" ht="44.25" customHeight="1">
      <c r="A75" s="329"/>
      <c r="B75" s="337"/>
      <c r="C75" s="108" t="s">
        <v>1130</v>
      </c>
      <c r="D75" s="41" t="s">
        <v>1765</v>
      </c>
      <c r="E75" s="39">
        <f t="shared" ref="E75:E84" si="24">SUM(F75:M75)</f>
        <v>0</v>
      </c>
      <c r="F75" s="9"/>
      <c r="G75" s="9"/>
      <c r="H75" s="9"/>
      <c r="I75" s="9"/>
      <c r="J75" s="9"/>
      <c r="K75" s="9"/>
      <c r="L75" s="9"/>
      <c r="M75" s="9"/>
      <c r="N75" s="10" t="str">
        <f t="shared" si="19"/>
        <v/>
      </c>
      <c r="O75" s="11" t="str">
        <f t="shared" si="20"/>
        <v>1</v>
      </c>
      <c r="P75" s="10" t="str">
        <f t="shared" si="21"/>
        <v/>
      </c>
      <c r="Q75" s="38" t="str">
        <f t="shared" si="22"/>
        <v/>
      </c>
      <c r="R75" s="48"/>
      <c r="S75" s="48"/>
      <c r="T75" s="48"/>
      <c r="U75" s="48"/>
      <c r="V75" s="12"/>
      <c r="W75" s="1" t="str">
        <f t="shared" ref="W75:W84" si="25">IF((COUNT(M75)-COUNT(F75:L75))=1,0,O75)</f>
        <v>1</v>
      </c>
    </row>
    <row r="76" spans="1:23" ht="33" customHeight="1">
      <c r="A76" s="329"/>
      <c r="B76" s="337"/>
      <c r="C76" s="108" t="s">
        <v>1131</v>
      </c>
      <c r="D76" s="41" t="s">
        <v>1766</v>
      </c>
      <c r="E76" s="39">
        <f t="shared" si="24"/>
        <v>0</v>
      </c>
      <c r="F76" s="9"/>
      <c r="G76" s="9"/>
      <c r="H76" s="9"/>
      <c r="I76" s="9"/>
      <c r="J76" s="9"/>
      <c r="K76" s="9"/>
      <c r="L76" s="9"/>
      <c r="M76" s="9"/>
      <c r="N76" s="10" t="str">
        <f t="shared" si="19"/>
        <v/>
      </c>
      <c r="O76" s="11" t="str">
        <f t="shared" si="20"/>
        <v>1</v>
      </c>
      <c r="P76" s="10" t="str">
        <f t="shared" si="21"/>
        <v/>
      </c>
      <c r="Q76" s="38" t="str">
        <f t="shared" si="22"/>
        <v/>
      </c>
      <c r="R76" s="48"/>
      <c r="S76" s="48"/>
      <c r="T76" s="48"/>
      <c r="U76" s="48"/>
      <c r="V76" s="12"/>
      <c r="W76" s="1" t="str">
        <f t="shared" si="25"/>
        <v>1</v>
      </c>
    </row>
    <row r="77" spans="1:23" ht="70.5" customHeight="1">
      <c r="A77" s="329"/>
      <c r="B77" s="337"/>
      <c r="C77" s="108" t="s">
        <v>1132</v>
      </c>
      <c r="D77" s="41" t="s">
        <v>1767</v>
      </c>
      <c r="E77" s="39">
        <f t="shared" si="24"/>
        <v>0</v>
      </c>
      <c r="F77" s="9"/>
      <c r="G77" s="9"/>
      <c r="H77" s="9"/>
      <c r="I77" s="9"/>
      <c r="J77" s="9"/>
      <c r="K77" s="9"/>
      <c r="L77" s="9"/>
      <c r="M77" s="9"/>
      <c r="N77" s="10" t="str">
        <f t="shared" si="19"/>
        <v/>
      </c>
      <c r="O77" s="11" t="str">
        <f t="shared" si="20"/>
        <v>1</v>
      </c>
      <c r="P77" s="10" t="str">
        <f t="shared" si="21"/>
        <v/>
      </c>
      <c r="Q77" s="38" t="str">
        <f t="shared" si="22"/>
        <v/>
      </c>
      <c r="R77" s="48"/>
      <c r="S77" s="48"/>
      <c r="T77" s="48"/>
      <c r="U77" s="48"/>
      <c r="V77" s="12"/>
      <c r="W77" s="1" t="str">
        <f t="shared" si="25"/>
        <v>1</v>
      </c>
    </row>
    <row r="78" spans="1:23" ht="32.25" customHeight="1">
      <c r="A78" s="329"/>
      <c r="B78" s="337"/>
      <c r="C78" s="108" t="s">
        <v>1133</v>
      </c>
      <c r="D78" s="41" t="s">
        <v>488</v>
      </c>
      <c r="E78" s="39">
        <f t="shared" si="24"/>
        <v>0</v>
      </c>
      <c r="F78" s="9"/>
      <c r="G78" s="9"/>
      <c r="H78" s="9"/>
      <c r="I78" s="9"/>
      <c r="J78" s="9"/>
      <c r="K78" s="9"/>
      <c r="L78" s="9"/>
      <c r="M78" s="9"/>
      <c r="N78" s="10" t="str">
        <f t="shared" si="19"/>
        <v/>
      </c>
      <c r="O78" s="11" t="str">
        <f t="shared" si="20"/>
        <v>1</v>
      </c>
      <c r="P78" s="10" t="str">
        <f t="shared" si="21"/>
        <v/>
      </c>
      <c r="Q78" s="38" t="str">
        <f t="shared" si="22"/>
        <v/>
      </c>
      <c r="R78" s="48"/>
      <c r="S78" s="48"/>
      <c r="T78" s="48"/>
      <c r="U78" s="48"/>
      <c r="V78" s="12"/>
      <c r="W78" s="1" t="str">
        <f t="shared" si="25"/>
        <v>1</v>
      </c>
    </row>
    <row r="79" spans="1:23" ht="44.25" customHeight="1">
      <c r="A79" s="329"/>
      <c r="B79" s="337"/>
      <c r="C79" s="108" t="s">
        <v>1134</v>
      </c>
      <c r="D79" s="41" t="s">
        <v>1768</v>
      </c>
      <c r="E79" s="39">
        <f t="shared" si="24"/>
        <v>0</v>
      </c>
      <c r="F79" s="9"/>
      <c r="G79" s="9"/>
      <c r="H79" s="9"/>
      <c r="I79" s="9"/>
      <c r="J79" s="9"/>
      <c r="K79" s="9"/>
      <c r="L79" s="9"/>
      <c r="M79" s="9"/>
      <c r="N79" s="10" t="str">
        <f t="shared" si="19"/>
        <v/>
      </c>
      <c r="O79" s="11" t="str">
        <f t="shared" si="20"/>
        <v>1</v>
      </c>
      <c r="P79" s="10" t="str">
        <f t="shared" si="21"/>
        <v/>
      </c>
      <c r="Q79" s="38" t="str">
        <f t="shared" si="22"/>
        <v/>
      </c>
      <c r="R79" s="48"/>
      <c r="S79" s="48"/>
      <c r="T79" s="48"/>
      <c r="U79" s="48"/>
      <c r="V79" s="12"/>
      <c r="W79" s="1" t="str">
        <f t="shared" si="25"/>
        <v>1</v>
      </c>
    </row>
    <row r="80" spans="1:23" ht="29.25" customHeight="1">
      <c r="A80" s="329"/>
      <c r="B80" s="337"/>
      <c r="C80" s="108" t="s">
        <v>1135</v>
      </c>
      <c r="D80" s="41" t="s">
        <v>489</v>
      </c>
      <c r="E80" s="39">
        <f t="shared" si="24"/>
        <v>0</v>
      </c>
      <c r="F80" s="9"/>
      <c r="G80" s="9"/>
      <c r="H80" s="9"/>
      <c r="I80" s="9"/>
      <c r="J80" s="9"/>
      <c r="K80" s="9"/>
      <c r="L80" s="9"/>
      <c r="M80" s="9"/>
      <c r="N80" s="10" t="str">
        <f t="shared" si="19"/>
        <v/>
      </c>
      <c r="O80" s="11" t="str">
        <f t="shared" si="20"/>
        <v>1</v>
      </c>
      <c r="P80" s="10" t="str">
        <f t="shared" si="21"/>
        <v/>
      </c>
      <c r="Q80" s="38" t="str">
        <f t="shared" si="22"/>
        <v/>
      </c>
      <c r="R80" s="48"/>
      <c r="S80" s="48"/>
      <c r="T80" s="48"/>
      <c r="U80" s="48"/>
      <c r="V80" s="12"/>
      <c r="W80" s="1" t="str">
        <f t="shared" si="25"/>
        <v>1</v>
      </c>
    </row>
    <row r="81" spans="1:29" ht="21.75" customHeight="1">
      <c r="A81" s="329"/>
      <c r="B81" s="337"/>
      <c r="C81" s="108" t="s">
        <v>1136</v>
      </c>
      <c r="D81" s="135" t="s">
        <v>438</v>
      </c>
      <c r="E81" s="39">
        <f t="shared" si="24"/>
        <v>0</v>
      </c>
      <c r="F81" s="9"/>
      <c r="G81" s="9"/>
      <c r="H81" s="9"/>
      <c r="I81" s="9"/>
      <c r="J81" s="9"/>
      <c r="K81" s="9"/>
      <c r="L81" s="9"/>
      <c r="M81" s="9"/>
      <c r="N81" s="10" t="str">
        <f t="shared" si="19"/>
        <v/>
      </c>
      <c r="O81" s="11" t="str">
        <f t="shared" si="20"/>
        <v>1</v>
      </c>
      <c r="P81" s="10" t="str">
        <f t="shared" si="21"/>
        <v/>
      </c>
      <c r="Q81" s="38" t="str">
        <f t="shared" si="22"/>
        <v/>
      </c>
      <c r="R81" s="48"/>
      <c r="S81" s="48"/>
      <c r="T81" s="48"/>
      <c r="U81" s="48"/>
      <c r="V81" s="12"/>
      <c r="W81" s="1" t="str">
        <f t="shared" si="25"/>
        <v>1</v>
      </c>
    </row>
    <row r="82" spans="1:29" ht="44.25" customHeight="1">
      <c r="A82" s="329"/>
      <c r="B82" s="337"/>
      <c r="C82" s="108" t="s">
        <v>1137</v>
      </c>
      <c r="D82" s="41" t="s">
        <v>490</v>
      </c>
      <c r="E82" s="39">
        <f t="shared" si="24"/>
        <v>0</v>
      </c>
      <c r="F82" s="9"/>
      <c r="G82" s="9"/>
      <c r="H82" s="9"/>
      <c r="I82" s="9"/>
      <c r="J82" s="9"/>
      <c r="K82" s="9"/>
      <c r="L82" s="9"/>
      <c r="M82" s="9"/>
      <c r="N82" s="10" t="str">
        <f t="shared" si="19"/>
        <v/>
      </c>
      <c r="O82" s="11" t="str">
        <f t="shared" si="20"/>
        <v>1</v>
      </c>
      <c r="P82" s="10" t="str">
        <f t="shared" si="21"/>
        <v/>
      </c>
      <c r="Q82" s="38" t="str">
        <f t="shared" si="22"/>
        <v/>
      </c>
      <c r="R82" s="48"/>
      <c r="S82" s="48"/>
      <c r="T82" s="48"/>
      <c r="U82" s="48"/>
      <c r="V82" s="12"/>
      <c r="W82" s="1" t="str">
        <f t="shared" si="25"/>
        <v>1</v>
      </c>
    </row>
    <row r="83" spans="1:29" ht="82.5" customHeight="1">
      <c r="A83" s="329"/>
      <c r="B83" s="337"/>
      <c r="C83" s="108" t="s">
        <v>1138</v>
      </c>
      <c r="D83" s="41" t="s">
        <v>1769</v>
      </c>
      <c r="E83" s="39">
        <f t="shared" si="24"/>
        <v>0</v>
      </c>
      <c r="F83" s="9"/>
      <c r="G83" s="9"/>
      <c r="H83" s="9"/>
      <c r="I83" s="9"/>
      <c r="J83" s="9"/>
      <c r="K83" s="9"/>
      <c r="L83" s="9"/>
      <c r="M83" s="9"/>
      <c r="N83" s="10" t="str">
        <f t="shared" si="19"/>
        <v/>
      </c>
      <c r="O83" s="11" t="str">
        <f t="shared" si="20"/>
        <v>1</v>
      </c>
      <c r="P83" s="10" t="str">
        <f t="shared" si="21"/>
        <v/>
      </c>
      <c r="Q83" s="38" t="str">
        <f t="shared" si="22"/>
        <v/>
      </c>
      <c r="R83" s="48"/>
      <c r="S83" s="48"/>
      <c r="T83" s="48"/>
      <c r="U83" s="48"/>
      <c r="V83" s="12"/>
      <c r="W83" s="1" t="str">
        <f t="shared" si="25"/>
        <v>1</v>
      </c>
    </row>
    <row r="84" spans="1:29" ht="42.75" customHeight="1">
      <c r="A84" s="329"/>
      <c r="B84" s="337"/>
      <c r="C84" s="108" t="s">
        <v>1139</v>
      </c>
      <c r="D84" s="41" t="s">
        <v>491</v>
      </c>
      <c r="E84" s="39">
        <f t="shared" si="24"/>
        <v>0</v>
      </c>
      <c r="F84" s="9"/>
      <c r="G84" s="9"/>
      <c r="H84" s="9"/>
      <c r="I84" s="9"/>
      <c r="J84" s="9"/>
      <c r="K84" s="9"/>
      <c r="L84" s="9"/>
      <c r="M84" s="9"/>
      <c r="N84" s="10" t="str">
        <f t="shared" si="19"/>
        <v/>
      </c>
      <c r="O84" s="11" t="str">
        <f t="shared" si="20"/>
        <v>1</v>
      </c>
      <c r="P84" s="10" t="str">
        <f t="shared" si="21"/>
        <v/>
      </c>
      <c r="Q84" s="38" t="str">
        <f t="shared" si="22"/>
        <v/>
      </c>
      <c r="R84" s="48"/>
      <c r="S84" s="48"/>
      <c r="T84" s="48"/>
      <c r="U84" s="48"/>
      <c r="V84" s="12"/>
      <c r="W84" s="1" t="str">
        <f t="shared" si="25"/>
        <v>1</v>
      </c>
    </row>
    <row r="85" spans="1:29" ht="42.75" customHeight="1">
      <c r="A85" s="329"/>
      <c r="B85" s="337"/>
      <c r="C85" s="108" t="s">
        <v>1140</v>
      </c>
      <c r="D85" s="41" t="s">
        <v>1770</v>
      </c>
      <c r="E85" s="39">
        <f t="shared" si="18"/>
        <v>0</v>
      </c>
      <c r="F85" s="9"/>
      <c r="G85" s="9"/>
      <c r="H85" s="9"/>
      <c r="I85" s="9"/>
      <c r="J85" s="9"/>
      <c r="K85" s="9"/>
      <c r="L85" s="9"/>
      <c r="M85" s="9"/>
      <c r="N85" s="10" t="str">
        <f t="shared" si="19"/>
        <v/>
      </c>
      <c r="O85" s="11" t="str">
        <f t="shared" si="20"/>
        <v>1</v>
      </c>
      <c r="P85" s="10" t="str">
        <f t="shared" si="21"/>
        <v/>
      </c>
      <c r="Q85" s="38" t="str">
        <f t="shared" si="22"/>
        <v/>
      </c>
      <c r="R85" s="48"/>
      <c r="S85" s="48"/>
      <c r="T85" s="48"/>
      <c r="U85" s="48"/>
      <c r="V85" s="12"/>
      <c r="W85" s="1" t="str">
        <f t="shared" si="23"/>
        <v>1</v>
      </c>
    </row>
    <row r="86" spans="1:29" ht="42.75" customHeight="1">
      <c r="A86" s="329"/>
      <c r="B86" s="337"/>
      <c r="C86" s="108" t="s">
        <v>1141</v>
      </c>
      <c r="D86" s="41" t="s">
        <v>1771</v>
      </c>
      <c r="E86" s="39">
        <f t="shared" si="18"/>
        <v>0</v>
      </c>
      <c r="F86" s="9"/>
      <c r="G86" s="9"/>
      <c r="H86" s="9"/>
      <c r="I86" s="9"/>
      <c r="J86" s="9"/>
      <c r="K86" s="9"/>
      <c r="L86" s="9"/>
      <c r="M86" s="9"/>
      <c r="N86" s="10" t="str">
        <f t="shared" si="19"/>
        <v/>
      </c>
      <c r="O86" s="11" t="str">
        <f t="shared" si="20"/>
        <v>1</v>
      </c>
      <c r="P86" s="10" t="str">
        <f t="shared" si="21"/>
        <v/>
      </c>
      <c r="Q86" s="38" t="str">
        <f t="shared" si="22"/>
        <v/>
      </c>
      <c r="R86" s="48"/>
      <c r="S86" s="48"/>
      <c r="T86" s="48"/>
      <c r="U86" s="48"/>
      <c r="V86" s="12"/>
      <c r="W86" s="1" t="str">
        <f t="shared" si="23"/>
        <v>1</v>
      </c>
    </row>
    <row r="87" spans="1:29" ht="57.75" customHeight="1">
      <c r="A87" s="329"/>
      <c r="B87" s="337"/>
      <c r="C87" s="108" t="s">
        <v>1142</v>
      </c>
      <c r="D87" s="41" t="s">
        <v>492</v>
      </c>
      <c r="E87" s="39">
        <f t="shared" si="18"/>
        <v>0</v>
      </c>
      <c r="F87" s="9"/>
      <c r="G87" s="9"/>
      <c r="H87" s="9"/>
      <c r="I87" s="9"/>
      <c r="J87" s="9"/>
      <c r="K87" s="9"/>
      <c r="L87" s="9"/>
      <c r="M87" s="9"/>
      <c r="N87" s="10" t="str">
        <f t="shared" si="19"/>
        <v/>
      </c>
      <c r="O87" s="11" t="str">
        <f t="shared" si="20"/>
        <v>1</v>
      </c>
      <c r="P87" s="10" t="str">
        <f t="shared" si="21"/>
        <v/>
      </c>
      <c r="Q87" s="38" t="str">
        <f t="shared" si="22"/>
        <v/>
      </c>
      <c r="R87" s="48"/>
      <c r="S87" s="48"/>
      <c r="T87" s="48"/>
      <c r="U87" s="48"/>
      <c r="V87" s="12"/>
      <c r="W87" s="1" t="str">
        <f t="shared" si="23"/>
        <v>1</v>
      </c>
    </row>
    <row r="88" spans="1:29" ht="33" customHeight="1">
      <c r="A88" s="329"/>
      <c r="B88" s="338"/>
      <c r="C88" s="108" t="s">
        <v>1143</v>
      </c>
      <c r="D88" s="137" t="s">
        <v>1781</v>
      </c>
      <c r="E88" s="39">
        <f t="shared" si="18"/>
        <v>0</v>
      </c>
      <c r="F88" s="9"/>
      <c r="G88" s="9"/>
      <c r="H88" s="9"/>
      <c r="I88" s="9"/>
      <c r="J88" s="9"/>
      <c r="K88" s="9"/>
      <c r="L88" s="9"/>
      <c r="M88" s="9"/>
      <c r="N88" s="10" t="str">
        <f t="shared" si="19"/>
        <v/>
      </c>
      <c r="O88" s="11" t="str">
        <f t="shared" si="20"/>
        <v>1</v>
      </c>
      <c r="P88" s="10" t="str">
        <f t="shared" si="21"/>
        <v/>
      </c>
      <c r="Q88" s="38" t="str">
        <f t="shared" si="22"/>
        <v/>
      </c>
      <c r="R88" s="48"/>
      <c r="S88" s="48"/>
      <c r="T88" s="48"/>
      <c r="U88" s="48"/>
      <c r="V88" s="12"/>
      <c r="W88" s="1" t="str">
        <f t="shared" si="23"/>
        <v>1</v>
      </c>
    </row>
    <row r="89" spans="1:29" ht="21" customHeight="1">
      <c r="A89" s="329"/>
      <c r="B89" s="318" t="s">
        <v>1085</v>
      </c>
      <c r="C89" s="319"/>
      <c r="D89" s="319"/>
      <c r="E89" s="319"/>
      <c r="F89" s="319"/>
      <c r="G89" s="319"/>
      <c r="H89" s="319"/>
      <c r="I89" s="319"/>
      <c r="J89" s="319"/>
      <c r="K89" s="319"/>
      <c r="L89" s="319"/>
      <c r="M89" s="319"/>
      <c r="N89" s="319"/>
      <c r="O89" s="319"/>
      <c r="P89" s="319"/>
      <c r="Q89" s="319"/>
      <c r="R89" s="320"/>
      <c r="S89" s="40"/>
      <c r="T89" s="15"/>
      <c r="U89" s="15"/>
      <c r="V89" s="16"/>
      <c r="W89" s="1"/>
    </row>
    <row r="90" spans="1:29" ht="47.25" customHeight="1">
      <c r="A90" s="329"/>
      <c r="B90" s="336">
        <v>19</v>
      </c>
      <c r="C90" s="104" t="s">
        <v>1097</v>
      </c>
      <c r="D90" s="120" t="s">
        <v>441</v>
      </c>
      <c r="E90" s="39">
        <f t="shared" si="18"/>
        <v>0</v>
      </c>
      <c r="F90" s="9"/>
      <c r="G90" s="9"/>
      <c r="H90" s="9"/>
      <c r="I90" s="9"/>
      <c r="J90" s="9"/>
      <c r="K90" s="9"/>
      <c r="L90" s="9"/>
      <c r="M90" s="9"/>
      <c r="N90" s="10" t="str">
        <f t="shared" ref="N90:N108" si="26">pratesl(E90,M90,L90,F90,G90,H90,I90,J90,K90)</f>
        <v/>
      </c>
      <c r="O90" s="11" t="str">
        <f t="shared" ref="O90:O108" si="27">IF($B$7="","1",1/$B$7)</f>
        <v>1</v>
      </c>
      <c r="P90" s="10" t="str">
        <f t="shared" si="21"/>
        <v/>
      </c>
      <c r="Q90" s="38" t="str">
        <f t="shared" ref="Q90:Q108" si="28">IF(COUNT(F90:L90)&gt;0,IF(SUM(W90:W90)&gt;0,SUM(P90:P90)/SUM(W90:W90),SUM(P90:P90)),"")</f>
        <v/>
      </c>
      <c r="R90" s="48"/>
      <c r="S90" s="48"/>
      <c r="T90" s="48"/>
      <c r="U90" s="48"/>
      <c r="V90" s="12"/>
      <c r="W90" s="185">
        <v>1</v>
      </c>
      <c r="AC90" s="103"/>
    </row>
    <row r="91" spans="1:29" ht="43.5" customHeight="1">
      <c r="A91" s="329"/>
      <c r="B91" s="337"/>
      <c r="C91" s="106" t="s">
        <v>1156</v>
      </c>
      <c r="D91" s="128" t="s">
        <v>442</v>
      </c>
      <c r="E91" s="39">
        <f t="shared" si="18"/>
        <v>0</v>
      </c>
      <c r="F91" s="9"/>
      <c r="G91" s="9"/>
      <c r="H91" s="9"/>
      <c r="I91" s="9"/>
      <c r="J91" s="9"/>
      <c r="K91" s="9"/>
      <c r="L91" s="9"/>
      <c r="M91" s="9"/>
      <c r="N91" s="10" t="str">
        <f t="shared" si="26"/>
        <v/>
      </c>
      <c r="O91" s="11" t="str">
        <f t="shared" si="27"/>
        <v>1</v>
      </c>
      <c r="P91" s="10" t="str">
        <f t="shared" ref="P91:P108" si="29">IF(E91=0,"",IF(ISNUMBER(N91),N91*O91,0))</f>
        <v/>
      </c>
      <c r="Q91" s="38" t="str">
        <f t="shared" si="28"/>
        <v/>
      </c>
      <c r="R91" s="48"/>
      <c r="S91" s="48"/>
      <c r="T91" s="48"/>
      <c r="U91" s="48"/>
      <c r="V91" s="12"/>
      <c r="W91" s="185">
        <v>1</v>
      </c>
      <c r="AC91" s="103"/>
    </row>
    <row r="92" spans="1:29" ht="32.25" customHeight="1">
      <c r="A92" s="329"/>
      <c r="B92" s="337"/>
      <c r="C92" s="106" t="s">
        <v>1157</v>
      </c>
      <c r="D92" s="128" t="s">
        <v>443</v>
      </c>
      <c r="E92" s="39">
        <f t="shared" si="18"/>
        <v>0</v>
      </c>
      <c r="F92" s="9"/>
      <c r="G92" s="9"/>
      <c r="H92" s="9"/>
      <c r="I92" s="9"/>
      <c r="J92" s="9"/>
      <c r="K92" s="9"/>
      <c r="L92" s="9"/>
      <c r="M92" s="9"/>
      <c r="N92" s="10" t="str">
        <f t="shared" si="26"/>
        <v/>
      </c>
      <c r="O92" s="11" t="str">
        <f t="shared" si="27"/>
        <v>1</v>
      </c>
      <c r="P92" s="10" t="str">
        <f t="shared" si="29"/>
        <v/>
      </c>
      <c r="Q92" s="38" t="str">
        <f t="shared" si="28"/>
        <v/>
      </c>
      <c r="R92" s="48"/>
      <c r="S92" s="48"/>
      <c r="T92" s="48"/>
      <c r="U92" s="48"/>
      <c r="V92" s="12"/>
      <c r="W92" s="185">
        <v>1</v>
      </c>
      <c r="AC92" s="103"/>
    </row>
    <row r="93" spans="1:29" ht="45" customHeight="1">
      <c r="A93" s="329"/>
      <c r="B93" s="337"/>
      <c r="C93" s="106" t="s">
        <v>1158</v>
      </c>
      <c r="D93" s="139" t="s">
        <v>1773</v>
      </c>
      <c r="E93" s="39">
        <f t="shared" si="18"/>
        <v>0</v>
      </c>
      <c r="F93" s="9"/>
      <c r="G93" s="9"/>
      <c r="H93" s="9"/>
      <c r="I93" s="9"/>
      <c r="J93" s="9"/>
      <c r="K93" s="9"/>
      <c r="L93" s="9"/>
      <c r="M93" s="9"/>
      <c r="N93" s="10" t="str">
        <f t="shared" si="26"/>
        <v/>
      </c>
      <c r="O93" s="11" t="str">
        <f t="shared" si="27"/>
        <v>1</v>
      </c>
      <c r="P93" s="10" t="str">
        <f t="shared" si="29"/>
        <v/>
      </c>
      <c r="Q93" s="38" t="str">
        <f t="shared" si="28"/>
        <v/>
      </c>
      <c r="R93" s="48"/>
      <c r="S93" s="48"/>
      <c r="T93" s="48"/>
      <c r="U93" s="48"/>
      <c r="V93" s="12"/>
      <c r="W93" s="185">
        <v>1</v>
      </c>
      <c r="AC93" s="103"/>
    </row>
    <row r="94" spans="1:29" ht="57" customHeight="1">
      <c r="A94" s="329"/>
      <c r="B94" s="337"/>
      <c r="C94" s="106" t="s">
        <v>1159</v>
      </c>
      <c r="D94" s="139" t="s">
        <v>444</v>
      </c>
      <c r="E94" s="39">
        <f t="shared" si="18"/>
        <v>0</v>
      </c>
      <c r="F94" s="9"/>
      <c r="G94" s="9"/>
      <c r="H94" s="9"/>
      <c r="I94" s="9"/>
      <c r="J94" s="9"/>
      <c r="K94" s="9"/>
      <c r="L94" s="9"/>
      <c r="M94" s="9"/>
      <c r="N94" s="10" t="str">
        <f t="shared" si="26"/>
        <v/>
      </c>
      <c r="O94" s="11" t="str">
        <f t="shared" si="27"/>
        <v>1</v>
      </c>
      <c r="P94" s="10" t="str">
        <f t="shared" si="29"/>
        <v/>
      </c>
      <c r="Q94" s="38" t="str">
        <f t="shared" si="28"/>
        <v/>
      </c>
      <c r="R94" s="48"/>
      <c r="S94" s="48"/>
      <c r="T94" s="48"/>
      <c r="U94" s="48"/>
      <c r="V94" s="12"/>
      <c r="W94" s="185">
        <v>1</v>
      </c>
      <c r="AC94" s="103"/>
    </row>
    <row r="95" spans="1:29" ht="32.25" customHeight="1">
      <c r="A95" s="329"/>
      <c r="B95" s="337"/>
      <c r="C95" s="106" t="s">
        <v>1160</v>
      </c>
      <c r="D95" s="139" t="s">
        <v>1774</v>
      </c>
      <c r="E95" s="39">
        <f t="shared" si="18"/>
        <v>0</v>
      </c>
      <c r="F95" s="9"/>
      <c r="G95" s="9"/>
      <c r="H95" s="9"/>
      <c r="I95" s="9"/>
      <c r="J95" s="9"/>
      <c r="K95" s="9"/>
      <c r="L95" s="9"/>
      <c r="M95" s="9"/>
      <c r="N95" s="10" t="str">
        <f t="shared" si="26"/>
        <v/>
      </c>
      <c r="O95" s="11" t="str">
        <f t="shared" si="27"/>
        <v>1</v>
      </c>
      <c r="P95" s="10" t="str">
        <f t="shared" si="29"/>
        <v/>
      </c>
      <c r="Q95" s="38" t="str">
        <f t="shared" si="28"/>
        <v/>
      </c>
      <c r="R95" s="48"/>
      <c r="S95" s="48"/>
      <c r="T95" s="48"/>
      <c r="U95" s="48"/>
      <c r="V95" s="12"/>
      <c r="W95" s="185">
        <v>1</v>
      </c>
      <c r="AC95" s="103"/>
    </row>
    <row r="96" spans="1:29" ht="44.25" customHeight="1">
      <c r="A96" s="329"/>
      <c r="B96" s="337"/>
      <c r="C96" s="106" t="s">
        <v>1161</v>
      </c>
      <c r="D96" s="137" t="s">
        <v>1775</v>
      </c>
      <c r="E96" s="39">
        <f t="shared" si="18"/>
        <v>0</v>
      </c>
      <c r="F96" s="9"/>
      <c r="G96" s="9"/>
      <c r="H96" s="9"/>
      <c r="I96" s="9"/>
      <c r="J96" s="9"/>
      <c r="K96" s="9"/>
      <c r="L96" s="9"/>
      <c r="M96" s="9"/>
      <c r="N96" s="10" t="str">
        <f t="shared" si="26"/>
        <v/>
      </c>
      <c r="O96" s="11" t="str">
        <f t="shared" si="27"/>
        <v>1</v>
      </c>
      <c r="P96" s="10" t="str">
        <f t="shared" si="29"/>
        <v/>
      </c>
      <c r="Q96" s="38" t="str">
        <f t="shared" si="28"/>
        <v/>
      </c>
      <c r="R96" s="48"/>
      <c r="S96" s="48"/>
      <c r="T96" s="48"/>
      <c r="U96" s="48"/>
      <c r="V96" s="12"/>
      <c r="W96" s="185">
        <v>1</v>
      </c>
      <c r="AC96" s="103"/>
    </row>
    <row r="97" spans="1:29" ht="32.25" customHeight="1">
      <c r="A97" s="329"/>
      <c r="B97" s="337"/>
      <c r="C97" s="106" t="s">
        <v>1162</v>
      </c>
      <c r="D97" s="124" t="s">
        <v>1776</v>
      </c>
      <c r="E97" s="39">
        <f t="shared" si="18"/>
        <v>0</v>
      </c>
      <c r="F97" s="9"/>
      <c r="G97" s="9"/>
      <c r="H97" s="9"/>
      <c r="I97" s="9"/>
      <c r="J97" s="9"/>
      <c r="K97" s="9"/>
      <c r="L97" s="9"/>
      <c r="M97" s="9"/>
      <c r="N97" s="10" t="str">
        <f t="shared" si="26"/>
        <v/>
      </c>
      <c r="O97" s="11" t="str">
        <f t="shared" si="27"/>
        <v>1</v>
      </c>
      <c r="P97" s="10" t="str">
        <f t="shared" si="29"/>
        <v/>
      </c>
      <c r="Q97" s="38" t="str">
        <f t="shared" si="28"/>
        <v/>
      </c>
      <c r="R97" s="48"/>
      <c r="S97" s="48"/>
      <c r="T97" s="48"/>
      <c r="U97" s="48"/>
      <c r="V97" s="12"/>
      <c r="W97" s="185">
        <v>1</v>
      </c>
      <c r="AC97" s="103"/>
    </row>
    <row r="98" spans="1:29" ht="30" customHeight="1">
      <c r="A98" s="329"/>
      <c r="B98" s="337"/>
      <c r="C98" s="106" t="s">
        <v>1163</v>
      </c>
      <c r="D98" s="124" t="s">
        <v>445</v>
      </c>
      <c r="E98" s="39">
        <f t="shared" si="18"/>
        <v>0</v>
      </c>
      <c r="F98" s="9"/>
      <c r="G98" s="9"/>
      <c r="H98" s="9"/>
      <c r="I98" s="9"/>
      <c r="J98" s="9"/>
      <c r="K98" s="9"/>
      <c r="L98" s="9"/>
      <c r="M98" s="9"/>
      <c r="N98" s="10" t="str">
        <f t="shared" si="26"/>
        <v/>
      </c>
      <c r="O98" s="11" t="str">
        <f t="shared" si="27"/>
        <v>1</v>
      </c>
      <c r="P98" s="10" t="str">
        <f t="shared" si="29"/>
        <v/>
      </c>
      <c r="Q98" s="38" t="str">
        <f t="shared" si="28"/>
        <v/>
      </c>
      <c r="R98" s="48"/>
      <c r="S98" s="48"/>
      <c r="T98" s="48"/>
      <c r="U98" s="48"/>
      <c r="V98" s="12"/>
      <c r="W98" s="185">
        <v>1</v>
      </c>
      <c r="AC98" s="103"/>
    </row>
    <row r="99" spans="1:29" ht="33" customHeight="1">
      <c r="A99" s="329"/>
      <c r="B99" s="337"/>
      <c r="C99" s="106" t="s">
        <v>1164</v>
      </c>
      <c r="D99" s="124" t="s">
        <v>446</v>
      </c>
      <c r="E99" s="39">
        <f t="shared" si="18"/>
        <v>0</v>
      </c>
      <c r="F99" s="9"/>
      <c r="G99" s="9"/>
      <c r="H99" s="9"/>
      <c r="I99" s="9"/>
      <c r="J99" s="9"/>
      <c r="K99" s="9"/>
      <c r="L99" s="9"/>
      <c r="M99" s="9"/>
      <c r="N99" s="10" t="str">
        <f t="shared" si="26"/>
        <v/>
      </c>
      <c r="O99" s="11" t="str">
        <f t="shared" si="27"/>
        <v>1</v>
      </c>
      <c r="P99" s="10" t="str">
        <f t="shared" si="29"/>
        <v/>
      </c>
      <c r="Q99" s="38" t="str">
        <f t="shared" si="28"/>
        <v/>
      </c>
      <c r="R99" s="48"/>
      <c r="S99" s="48"/>
      <c r="T99" s="48"/>
      <c r="U99" s="48"/>
      <c r="V99" s="12"/>
      <c r="W99" s="185">
        <v>1</v>
      </c>
      <c r="AC99" s="103"/>
    </row>
    <row r="100" spans="1:29" ht="35.25" customHeight="1">
      <c r="A100" s="329"/>
      <c r="B100" s="337"/>
      <c r="C100" s="106" t="s">
        <v>1165</v>
      </c>
      <c r="D100" s="124" t="s">
        <v>447</v>
      </c>
      <c r="E100" s="39">
        <f t="shared" si="18"/>
        <v>0</v>
      </c>
      <c r="F100" s="9"/>
      <c r="G100" s="9"/>
      <c r="H100" s="9"/>
      <c r="I100" s="9"/>
      <c r="J100" s="9"/>
      <c r="K100" s="9"/>
      <c r="L100" s="9"/>
      <c r="M100" s="9"/>
      <c r="N100" s="10" t="str">
        <f t="shared" si="26"/>
        <v/>
      </c>
      <c r="O100" s="11" t="str">
        <f t="shared" si="27"/>
        <v>1</v>
      </c>
      <c r="P100" s="10" t="str">
        <f t="shared" si="29"/>
        <v/>
      </c>
      <c r="Q100" s="38" t="str">
        <f t="shared" si="28"/>
        <v/>
      </c>
      <c r="R100" s="48"/>
      <c r="S100" s="48"/>
      <c r="T100" s="48"/>
      <c r="U100" s="48"/>
      <c r="V100" s="12"/>
      <c r="W100" s="185">
        <v>1</v>
      </c>
      <c r="AC100" s="103"/>
    </row>
    <row r="101" spans="1:29" ht="25.5" customHeight="1">
      <c r="A101" s="329"/>
      <c r="B101" s="337"/>
      <c r="C101" s="106" t="s">
        <v>1166</v>
      </c>
      <c r="D101" s="123" t="s">
        <v>1777</v>
      </c>
      <c r="E101" s="39">
        <f t="shared" si="18"/>
        <v>0</v>
      </c>
      <c r="F101" s="9"/>
      <c r="G101" s="9"/>
      <c r="H101" s="9"/>
      <c r="I101" s="9"/>
      <c r="J101" s="9"/>
      <c r="K101" s="9"/>
      <c r="L101" s="9"/>
      <c r="M101" s="9"/>
      <c r="N101" s="10" t="str">
        <f t="shared" si="26"/>
        <v/>
      </c>
      <c r="O101" s="11" t="str">
        <f t="shared" si="27"/>
        <v>1</v>
      </c>
      <c r="P101" s="10" t="str">
        <f t="shared" si="29"/>
        <v/>
      </c>
      <c r="Q101" s="38" t="str">
        <f t="shared" si="28"/>
        <v/>
      </c>
      <c r="R101" s="48"/>
      <c r="S101" s="48"/>
      <c r="T101" s="48"/>
      <c r="U101" s="48"/>
      <c r="V101" s="12"/>
      <c r="W101" s="185">
        <v>1</v>
      </c>
      <c r="AC101" s="103"/>
    </row>
    <row r="102" spans="1:29" ht="26.25" customHeight="1">
      <c r="A102" s="329"/>
      <c r="B102" s="337"/>
      <c r="C102" s="106" t="s">
        <v>1167</v>
      </c>
      <c r="D102" s="123" t="s">
        <v>448</v>
      </c>
      <c r="E102" s="39">
        <f t="shared" si="18"/>
        <v>0</v>
      </c>
      <c r="F102" s="9"/>
      <c r="G102" s="9"/>
      <c r="H102" s="9"/>
      <c r="I102" s="9"/>
      <c r="J102" s="9"/>
      <c r="K102" s="9"/>
      <c r="L102" s="9"/>
      <c r="M102" s="9"/>
      <c r="N102" s="10" t="str">
        <f t="shared" si="26"/>
        <v/>
      </c>
      <c r="O102" s="11" t="str">
        <f t="shared" si="27"/>
        <v>1</v>
      </c>
      <c r="P102" s="10" t="str">
        <f t="shared" si="29"/>
        <v/>
      </c>
      <c r="Q102" s="38" t="str">
        <f t="shared" si="28"/>
        <v/>
      </c>
      <c r="R102" s="48"/>
      <c r="S102" s="48"/>
      <c r="T102" s="48"/>
      <c r="U102" s="48"/>
      <c r="V102" s="12"/>
      <c r="W102" s="185">
        <v>1</v>
      </c>
      <c r="AC102" s="103"/>
    </row>
    <row r="103" spans="1:29" ht="28.5" customHeight="1">
      <c r="A103" s="329"/>
      <c r="B103" s="337"/>
      <c r="C103" s="106" t="s">
        <v>1168</v>
      </c>
      <c r="D103" s="210" t="s">
        <v>1778</v>
      </c>
      <c r="E103" s="39">
        <f t="shared" si="18"/>
        <v>0</v>
      </c>
      <c r="F103" s="9"/>
      <c r="G103" s="9"/>
      <c r="H103" s="9"/>
      <c r="I103" s="9"/>
      <c r="J103" s="9"/>
      <c r="K103" s="9"/>
      <c r="L103" s="9"/>
      <c r="M103" s="9"/>
      <c r="N103" s="10" t="str">
        <f t="shared" si="26"/>
        <v/>
      </c>
      <c r="O103" s="11" t="str">
        <f t="shared" si="27"/>
        <v>1</v>
      </c>
      <c r="P103" s="10" t="str">
        <f t="shared" si="29"/>
        <v/>
      </c>
      <c r="Q103" s="38" t="str">
        <f t="shared" si="28"/>
        <v/>
      </c>
      <c r="R103" s="48"/>
      <c r="S103" s="48"/>
      <c r="T103" s="48"/>
      <c r="U103" s="48"/>
      <c r="V103" s="12"/>
      <c r="W103" s="185">
        <v>1</v>
      </c>
      <c r="AC103" s="103"/>
    </row>
    <row r="104" spans="1:29" ht="29.25" customHeight="1">
      <c r="A104" s="329"/>
      <c r="B104" s="337"/>
      <c r="C104" s="106" t="s">
        <v>1169</v>
      </c>
      <c r="D104" s="136" t="s">
        <v>449</v>
      </c>
      <c r="E104" s="39">
        <f t="shared" si="18"/>
        <v>0</v>
      </c>
      <c r="F104" s="9"/>
      <c r="G104" s="9"/>
      <c r="H104" s="9"/>
      <c r="I104" s="9"/>
      <c r="J104" s="9"/>
      <c r="K104" s="9"/>
      <c r="L104" s="9"/>
      <c r="M104" s="9"/>
      <c r="N104" s="10" t="str">
        <f t="shared" si="26"/>
        <v/>
      </c>
      <c r="O104" s="11" t="str">
        <f t="shared" si="27"/>
        <v>1</v>
      </c>
      <c r="P104" s="10" t="str">
        <f t="shared" si="29"/>
        <v/>
      </c>
      <c r="Q104" s="38" t="str">
        <f t="shared" si="28"/>
        <v/>
      </c>
      <c r="R104" s="48"/>
      <c r="S104" s="48"/>
      <c r="T104" s="48"/>
      <c r="U104" s="48"/>
      <c r="V104" s="12"/>
      <c r="W104" s="185">
        <v>1</v>
      </c>
      <c r="AC104" s="103"/>
    </row>
    <row r="105" spans="1:29" ht="32.25" customHeight="1">
      <c r="A105" s="329"/>
      <c r="B105" s="337"/>
      <c r="C105" s="106" t="s">
        <v>1170</v>
      </c>
      <c r="D105" s="67" t="s">
        <v>1779</v>
      </c>
      <c r="E105" s="39">
        <f t="shared" si="18"/>
        <v>0</v>
      </c>
      <c r="F105" s="9"/>
      <c r="G105" s="9"/>
      <c r="H105" s="9"/>
      <c r="I105" s="9"/>
      <c r="J105" s="9"/>
      <c r="K105" s="9"/>
      <c r="L105" s="9"/>
      <c r="M105" s="9"/>
      <c r="N105" s="10" t="str">
        <f t="shared" si="26"/>
        <v/>
      </c>
      <c r="O105" s="11" t="str">
        <f t="shared" si="27"/>
        <v>1</v>
      </c>
      <c r="P105" s="10" t="str">
        <f t="shared" si="29"/>
        <v/>
      </c>
      <c r="Q105" s="38" t="str">
        <f t="shared" si="28"/>
        <v/>
      </c>
      <c r="R105" s="48"/>
      <c r="S105" s="48"/>
      <c r="T105" s="48"/>
      <c r="U105" s="48"/>
      <c r="V105" s="12"/>
      <c r="W105" s="185">
        <v>1</v>
      </c>
      <c r="AC105" s="103"/>
    </row>
    <row r="106" spans="1:29" ht="60.75" customHeight="1">
      <c r="A106" s="329"/>
      <c r="B106" s="337"/>
      <c r="C106" s="106" t="s">
        <v>1171</v>
      </c>
      <c r="D106" s="137" t="s">
        <v>1780</v>
      </c>
      <c r="E106" s="39">
        <f t="shared" si="18"/>
        <v>0</v>
      </c>
      <c r="F106" s="9"/>
      <c r="G106" s="9"/>
      <c r="H106" s="9"/>
      <c r="I106" s="9"/>
      <c r="J106" s="9"/>
      <c r="K106" s="9"/>
      <c r="L106" s="9"/>
      <c r="M106" s="9"/>
      <c r="N106" s="10" t="str">
        <f t="shared" si="26"/>
        <v/>
      </c>
      <c r="O106" s="11" t="str">
        <f t="shared" si="27"/>
        <v>1</v>
      </c>
      <c r="P106" s="10" t="str">
        <f t="shared" si="29"/>
        <v/>
      </c>
      <c r="Q106" s="38" t="str">
        <f t="shared" si="28"/>
        <v/>
      </c>
      <c r="R106" s="48"/>
      <c r="S106" s="48"/>
      <c r="T106" s="48"/>
      <c r="U106" s="48"/>
      <c r="V106" s="12"/>
      <c r="W106" s="185">
        <v>1</v>
      </c>
      <c r="AC106" s="103"/>
    </row>
    <row r="107" spans="1:29" ht="32.25" customHeight="1">
      <c r="A107" s="329"/>
      <c r="B107" s="337"/>
      <c r="C107" s="106" t="s">
        <v>1172</v>
      </c>
      <c r="D107" s="137" t="s">
        <v>1781</v>
      </c>
      <c r="E107" s="39">
        <f t="shared" si="18"/>
        <v>0</v>
      </c>
      <c r="F107" s="9"/>
      <c r="G107" s="9"/>
      <c r="H107" s="9"/>
      <c r="I107" s="9"/>
      <c r="J107" s="9"/>
      <c r="K107" s="9"/>
      <c r="L107" s="9"/>
      <c r="M107" s="9"/>
      <c r="N107" s="10" t="str">
        <f t="shared" si="26"/>
        <v/>
      </c>
      <c r="O107" s="11" t="str">
        <f t="shared" si="27"/>
        <v>1</v>
      </c>
      <c r="P107" s="10" t="str">
        <f t="shared" si="29"/>
        <v/>
      </c>
      <c r="Q107" s="38" t="str">
        <f t="shared" si="28"/>
        <v/>
      </c>
      <c r="R107" s="48"/>
      <c r="S107" s="48"/>
      <c r="T107" s="48"/>
      <c r="U107" s="48"/>
      <c r="V107" s="12"/>
      <c r="W107" s="185">
        <v>1</v>
      </c>
      <c r="AC107" s="103"/>
    </row>
    <row r="108" spans="1:29" ht="43.5" customHeight="1">
      <c r="A108" s="329"/>
      <c r="B108" s="338"/>
      <c r="C108" s="106" t="s">
        <v>1173</v>
      </c>
      <c r="D108" s="138" t="s">
        <v>1782</v>
      </c>
      <c r="E108" s="39">
        <f t="shared" si="18"/>
        <v>0</v>
      </c>
      <c r="F108" s="9"/>
      <c r="G108" s="9"/>
      <c r="H108" s="9"/>
      <c r="I108" s="9"/>
      <c r="J108" s="9"/>
      <c r="K108" s="9"/>
      <c r="L108" s="9"/>
      <c r="M108" s="9"/>
      <c r="N108" s="10" t="str">
        <f t="shared" si="26"/>
        <v/>
      </c>
      <c r="O108" s="11" t="str">
        <f t="shared" si="27"/>
        <v>1</v>
      </c>
      <c r="P108" s="10" t="str">
        <f t="shared" si="29"/>
        <v/>
      </c>
      <c r="Q108" s="38" t="str">
        <f t="shared" si="28"/>
        <v/>
      </c>
      <c r="R108" s="48"/>
      <c r="S108" s="48"/>
      <c r="T108" s="48"/>
      <c r="U108" s="48"/>
      <c r="V108" s="12"/>
      <c r="W108" s="185">
        <v>1</v>
      </c>
      <c r="AC108" s="103"/>
    </row>
    <row r="109" spans="1:29" ht="21" customHeight="1">
      <c r="A109" s="329"/>
      <c r="B109" s="318" t="s">
        <v>358</v>
      </c>
      <c r="C109" s="319"/>
      <c r="D109" s="319"/>
      <c r="E109" s="319"/>
      <c r="F109" s="319"/>
      <c r="G109" s="319"/>
      <c r="H109" s="319"/>
      <c r="I109" s="319"/>
      <c r="J109" s="319"/>
      <c r="K109" s="319"/>
      <c r="L109" s="319"/>
      <c r="M109" s="319"/>
      <c r="N109" s="319"/>
      <c r="O109" s="319"/>
      <c r="P109" s="319"/>
      <c r="Q109" s="319"/>
      <c r="R109" s="320"/>
      <c r="S109" s="40"/>
      <c r="T109" s="15"/>
      <c r="U109" s="15"/>
      <c r="V109" s="16"/>
      <c r="W109" s="1"/>
    </row>
    <row r="110" spans="1:29" ht="45" customHeight="1">
      <c r="A110" s="329"/>
      <c r="B110" s="336">
        <v>36</v>
      </c>
      <c r="C110" s="109" t="s">
        <v>1098</v>
      </c>
      <c r="D110" s="120" t="s">
        <v>1783</v>
      </c>
      <c r="E110" s="39">
        <f t="shared" si="18"/>
        <v>0</v>
      </c>
      <c r="F110" s="9"/>
      <c r="G110" s="9"/>
      <c r="H110" s="9"/>
      <c r="I110" s="9"/>
      <c r="J110" s="9"/>
      <c r="K110" s="9"/>
      <c r="L110" s="9"/>
      <c r="M110" s="9"/>
      <c r="N110" s="10" t="str">
        <f t="shared" ref="N110:N145" si="30">pratesl(E110,M110,L110,F110,G110,H110,I110,J110,K110)</f>
        <v/>
      </c>
      <c r="O110" s="11" t="str">
        <f t="shared" ref="O110:O145" si="31">IF($B$7="","1",1/$B$7)</f>
        <v>1</v>
      </c>
      <c r="P110" s="10" t="str">
        <f t="shared" ref="P110:P145" si="32">IF(E110=0,"",IF(ISNUMBER(N110),N110*O110,0))</f>
        <v/>
      </c>
      <c r="Q110" s="38" t="str">
        <f t="shared" ref="Q110:Q145" si="33">IF(COUNT(F110:L110)&gt;0,IF(SUM(W110:W110)&gt;0,SUM(P110:P110)/SUM(W110:W110),SUM(P110:P110)),"")</f>
        <v/>
      </c>
      <c r="R110" s="48"/>
      <c r="S110" s="48"/>
      <c r="T110" s="48"/>
      <c r="U110" s="48"/>
      <c r="V110" s="12"/>
      <c r="W110" s="185">
        <v>1</v>
      </c>
      <c r="AC110" s="103"/>
    </row>
    <row r="111" spans="1:29" ht="46.5" customHeight="1">
      <c r="A111" s="329"/>
      <c r="B111" s="337"/>
      <c r="C111" s="106" t="s">
        <v>1099</v>
      </c>
      <c r="D111" s="128" t="s">
        <v>468</v>
      </c>
      <c r="E111" s="39">
        <f t="shared" si="18"/>
        <v>0</v>
      </c>
      <c r="F111" s="9"/>
      <c r="G111" s="9"/>
      <c r="H111" s="9"/>
      <c r="I111" s="9"/>
      <c r="J111" s="9"/>
      <c r="K111" s="9"/>
      <c r="L111" s="9"/>
      <c r="M111" s="9"/>
      <c r="N111" s="10" t="str">
        <f t="shared" si="30"/>
        <v/>
      </c>
      <c r="O111" s="11" t="str">
        <f t="shared" si="31"/>
        <v>1</v>
      </c>
      <c r="P111" s="10" t="str">
        <f t="shared" si="32"/>
        <v/>
      </c>
      <c r="Q111" s="38" t="str">
        <f t="shared" si="33"/>
        <v/>
      </c>
      <c r="R111" s="48"/>
      <c r="S111" s="48"/>
      <c r="T111" s="48"/>
      <c r="U111" s="48"/>
      <c r="V111" s="12"/>
      <c r="W111" s="185">
        <v>1</v>
      </c>
      <c r="AC111" s="103"/>
    </row>
    <row r="112" spans="1:29" ht="32.25" customHeight="1">
      <c r="A112" s="329"/>
      <c r="B112" s="337"/>
      <c r="C112" s="106" t="s">
        <v>1174</v>
      </c>
      <c r="D112" s="124" t="s">
        <v>469</v>
      </c>
      <c r="E112" s="39">
        <f t="shared" si="18"/>
        <v>0</v>
      </c>
      <c r="F112" s="9"/>
      <c r="G112" s="9"/>
      <c r="H112" s="9"/>
      <c r="I112" s="9"/>
      <c r="J112" s="9"/>
      <c r="K112" s="9"/>
      <c r="L112" s="9"/>
      <c r="M112" s="9"/>
      <c r="N112" s="10" t="str">
        <f t="shared" si="30"/>
        <v/>
      </c>
      <c r="O112" s="11" t="str">
        <f t="shared" si="31"/>
        <v>1</v>
      </c>
      <c r="P112" s="10" t="str">
        <f t="shared" si="32"/>
        <v/>
      </c>
      <c r="Q112" s="38" t="str">
        <f t="shared" si="33"/>
        <v/>
      </c>
      <c r="R112" s="48"/>
      <c r="S112" s="48"/>
      <c r="T112" s="48"/>
      <c r="U112" s="48"/>
      <c r="V112" s="12"/>
      <c r="W112" s="185">
        <v>1</v>
      </c>
      <c r="AC112" s="103"/>
    </row>
    <row r="113" spans="1:29" ht="32.25" customHeight="1">
      <c r="A113" s="329"/>
      <c r="B113" s="337"/>
      <c r="C113" s="106" t="s">
        <v>1175</v>
      </c>
      <c r="D113" s="124" t="s">
        <v>1800</v>
      </c>
      <c r="E113" s="39">
        <f t="shared" si="18"/>
        <v>0</v>
      </c>
      <c r="F113" s="9"/>
      <c r="G113" s="9"/>
      <c r="H113" s="9"/>
      <c r="I113" s="9"/>
      <c r="J113" s="9"/>
      <c r="K113" s="9"/>
      <c r="L113" s="9"/>
      <c r="M113" s="9"/>
      <c r="N113" s="10" t="str">
        <f t="shared" si="30"/>
        <v/>
      </c>
      <c r="O113" s="11" t="str">
        <f t="shared" si="31"/>
        <v>1</v>
      </c>
      <c r="P113" s="10" t="str">
        <f t="shared" si="32"/>
        <v/>
      </c>
      <c r="Q113" s="38" t="str">
        <f t="shared" si="33"/>
        <v/>
      </c>
      <c r="R113" s="48"/>
      <c r="S113" s="48"/>
      <c r="T113" s="48"/>
      <c r="U113" s="48"/>
      <c r="V113" s="12"/>
      <c r="W113" s="185">
        <v>1</v>
      </c>
      <c r="AC113" s="103"/>
    </row>
    <row r="114" spans="1:29" ht="47.25" customHeight="1">
      <c r="A114" s="329"/>
      <c r="B114" s="337"/>
      <c r="C114" s="106" t="s">
        <v>1176</v>
      </c>
      <c r="D114" s="124" t="s">
        <v>554</v>
      </c>
      <c r="E114" s="39">
        <f t="shared" si="18"/>
        <v>0</v>
      </c>
      <c r="F114" s="9"/>
      <c r="G114" s="9"/>
      <c r="H114" s="9"/>
      <c r="I114" s="9"/>
      <c r="J114" s="9"/>
      <c r="K114" s="9"/>
      <c r="L114" s="9"/>
      <c r="M114" s="9"/>
      <c r="N114" s="10" t="str">
        <f t="shared" si="30"/>
        <v/>
      </c>
      <c r="O114" s="11" t="str">
        <f t="shared" si="31"/>
        <v>1</v>
      </c>
      <c r="P114" s="10" t="str">
        <f t="shared" si="32"/>
        <v/>
      </c>
      <c r="Q114" s="38" t="str">
        <f t="shared" si="33"/>
        <v/>
      </c>
      <c r="R114" s="48"/>
      <c r="S114" s="48"/>
      <c r="T114" s="48"/>
      <c r="U114" s="48"/>
      <c r="V114" s="12"/>
      <c r="W114" s="185">
        <v>1</v>
      </c>
      <c r="AC114" s="103"/>
    </row>
    <row r="115" spans="1:29" ht="33.75" customHeight="1">
      <c r="A115" s="329"/>
      <c r="B115" s="337"/>
      <c r="C115" s="106" t="s">
        <v>1177</v>
      </c>
      <c r="D115" s="137" t="s">
        <v>542</v>
      </c>
      <c r="E115" s="39">
        <f t="shared" si="18"/>
        <v>0</v>
      </c>
      <c r="F115" s="9"/>
      <c r="G115" s="9"/>
      <c r="H115" s="9"/>
      <c r="I115" s="9"/>
      <c r="J115" s="9"/>
      <c r="K115" s="9"/>
      <c r="L115" s="9"/>
      <c r="M115" s="9"/>
      <c r="N115" s="10" t="str">
        <f t="shared" si="30"/>
        <v/>
      </c>
      <c r="O115" s="11" t="str">
        <f t="shared" si="31"/>
        <v>1</v>
      </c>
      <c r="P115" s="10" t="str">
        <f t="shared" si="32"/>
        <v/>
      </c>
      <c r="Q115" s="38" t="str">
        <f t="shared" si="33"/>
        <v/>
      </c>
      <c r="R115" s="48"/>
      <c r="S115" s="48"/>
      <c r="T115" s="48"/>
      <c r="U115" s="48"/>
      <c r="V115" s="12"/>
      <c r="W115" s="185">
        <v>1</v>
      </c>
      <c r="AC115" s="103"/>
    </row>
    <row r="116" spans="1:29" ht="54" customHeight="1">
      <c r="A116" s="329"/>
      <c r="B116" s="337"/>
      <c r="C116" s="106" t="s">
        <v>1178</v>
      </c>
      <c r="D116" s="139" t="s">
        <v>470</v>
      </c>
      <c r="E116" s="39">
        <f t="shared" si="18"/>
        <v>0</v>
      </c>
      <c r="F116" s="9"/>
      <c r="G116" s="9"/>
      <c r="H116" s="9"/>
      <c r="I116" s="9"/>
      <c r="J116" s="9"/>
      <c r="K116" s="9"/>
      <c r="L116" s="9"/>
      <c r="M116" s="9"/>
      <c r="N116" s="10" t="str">
        <f t="shared" si="30"/>
        <v/>
      </c>
      <c r="O116" s="11" t="str">
        <f t="shared" si="31"/>
        <v>1</v>
      </c>
      <c r="P116" s="10" t="str">
        <f t="shared" si="32"/>
        <v/>
      </c>
      <c r="Q116" s="38" t="str">
        <f t="shared" si="33"/>
        <v/>
      </c>
      <c r="R116" s="48"/>
      <c r="S116" s="48"/>
      <c r="T116" s="48"/>
      <c r="U116" s="48"/>
      <c r="V116" s="12"/>
      <c r="W116" s="185">
        <v>1</v>
      </c>
      <c r="AC116" s="103"/>
    </row>
    <row r="117" spans="1:29" ht="24.75" customHeight="1">
      <c r="A117" s="329"/>
      <c r="B117" s="337"/>
      <c r="C117" s="106" t="s">
        <v>1179</v>
      </c>
      <c r="D117" s="127" t="s">
        <v>1799</v>
      </c>
      <c r="E117" s="39">
        <f t="shared" si="18"/>
        <v>0</v>
      </c>
      <c r="F117" s="9"/>
      <c r="G117" s="9"/>
      <c r="H117" s="9"/>
      <c r="I117" s="9"/>
      <c r="J117" s="9"/>
      <c r="K117" s="9"/>
      <c r="L117" s="9"/>
      <c r="M117" s="9"/>
      <c r="N117" s="10" t="str">
        <f t="shared" si="30"/>
        <v/>
      </c>
      <c r="O117" s="11" t="str">
        <f t="shared" si="31"/>
        <v>1</v>
      </c>
      <c r="P117" s="10" t="str">
        <f t="shared" si="32"/>
        <v/>
      </c>
      <c r="Q117" s="38" t="str">
        <f t="shared" si="33"/>
        <v/>
      </c>
      <c r="R117" s="48"/>
      <c r="S117" s="48"/>
      <c r="T117" s="48"/>
      <c r="U117" s="48"/>
      <c r="V117" s="12"/>
      <c r="W117" s="185">
        <v>1</v>
      </c>
      <c r="AC117" s="103"/>
    </row>
    <row r="118" spans="1:29" ht="55.5" customHeight="1">
      <c r="A118" s="329"/>
      <c r="B118" s="337"/>
      <c r="C118" s="106" t="s">
        <v>1180</v>
      </c>
      <c r="D118" s="128" t="s">
        <v>1784</v>
      </c>
      <c r="E118" s="39">
        <f t="shared" si="18"/>
        <v>0</v>
      </c>
      <c r="F118" s="9"/>
      <c r="G118" s="9"/>
      <c r="H118" s="9"/>
      <c r="I118" s="9"/>
      <c r="J118" s="9"/>
      <c r="K118" s="9"/>
      <c r="L118" s="9"/>
      <c r="M118" s="9"/>
      <c r="N118" s="10" t="str">
        <f t="shared" si="30"/>
        <v/>
      </c>
      <c r="O118" s="11" t="str">
        <f t="shared" si="31"/>
        <v>1</v>
      </c>
      <c r="P118" s="10" t="str">
        <f t="shared" si="32"/>
        <v/>
      </c>
      <c r="Q118" s="38" t="str">
        <f t="shared" si="33"/>
        <v/>
      </c>
      <c r="R118" s="48"/>
      <c r="S118" s="48"/>
      <c r="T118" s="48"/>
      <c r="U118" s="48"/>
      <c r="V118" s="12"/>
      <c r="W118" s="185">
        <v>1</v>
      </c>
      <c r="AC118" s="103"/>
    </row>
    <row r="119" spans="1:29" ht="44.25" customHeight="1">
      <c r="A119" s="329"/>
      <c r="B119" s="337"/>
      <c r="C119" s="106" t="s">
        <v>1181</v>
      </c>
      <c r="D119" s="128" t="s">
        <v>471</v>
      </c>
      <c r="E119" s="39">
        <f t="shared" si="18"/>
        <v>0</v>
      </c>
      <c r="F119" s="9"/>
      <c r="G119" s="9"/>
      <c r="H119" s="9"/>
      <c r="I119" s="9"/>
      <c r="J119" s="9"/>
      <c r="K119" s="9"/>
      <c r="L119" s="9"/>
      <c r="M119" s="9"/>
      <c r="N119" s="10" t="str">
        <f t="shared" si="30"/>
        <v/>
      </c>
      <c r="O119" s="11" t="str">
        <f t="shared" si="31"/>
        <v>1</v>
      </c>
      <c r="P119" s="10" t="str">
        <f t="shared" si="32"/>
        <v/>
      </c>
      <c r="Q119" s="38" t="str">
        <f t="shared" si="33"/>
        <v/>
      </c>
      <c r="R119" s="48"/>
      <c r="S119" s="48"/>
      <c r="T119" s="48"/>
      <c r="U119" s="48"/>
      <c r="V119" s="12"/>
      <c r="W119" s="185">
        <v>1</v>
      </c>
      <c r="AC119" s="103"/>
    </row>
    <row r="120" spans="1:29" ht="30" customHeight="1">
      <c r="A120" s="329"/>
      <c r="B120" s="337"/>
      <c r="C120" s="106" t="s">
        <v>1182</v>
      </c>
      <c r="D120" s="128" t="s">
        <v>472</v>
      </c>
      <c r="E120" s="39">
        <f t="shared" si="18"/>
        <v>0</v>
      </c>
      <c r="F120" s="9"/>
      <c r="G120" s="9"/>
      <c r="H120" s="9"/>
      <c r="I120" s="9"/>
      <c r="J120" s="9"/>
      <c r="K120" s="9"/>
      <c r="L120" s="9"/>
      <c r="M120" s="9"/>
      <c r="N120" s="10" t="str">
        <f t="shared" si="30"/>
        <v/>
      </c>
      <c r="O120" s="11" t="str">
        <f t="shared" si="31"/>
        <v>1</v>
      </c>
      <c r="P120" s="10" t="str">
        <f t="shared" si="32"/>
        <v/>
      </c>
      <c r="Q120" s="38" t="str">
        <f t="shared" si="33"/>
        <v/>
      </c>
      <c r="R120" s="48"/>
      <c r="S120" s="48"/>
      <c r="T120" s="48"/>
      <c r="U120" s="48"/>
      <c r="V120" s="12"/>
      <c r="W120" s="185">
        <v>1</v>
      </c>
      <c r="AC120" s="103"/>
    </row>
    <row r="121" spans="1:29" ht="42" customHeight="1">
      <c r="A121" s="329"/>
      <c r="B121" s="337"/>
      <c r="C121" s="106" t="s">
        <v>1183</v>
      </c>
      <c r="D121" s="124" t="s">
        <v>473</v>
      </c>
      <c r="E121" s="39">
        <f t="shared" si="18"/>
        <v>0</v>
      </c>
      <c r="F121" s="9"/>
      <c r="G121" s="9"/>
      <c r="H121" s="9"/>
      <c r="I121" s="9"/>
      <c r="J121" s="9"/>
      <c r="K121" s="9"/>
      <c r="L121" s="9"/>
      <c r="M121" s="9"/>
      <c r="N121" s="10" t="str">
        <f t="shared" si="30"/>
        <v/>
      </c>
      <c r="O121" s="11" t="str">
        <f t="shared" si="31"/>
        <v>1</v>
      </c>
      <c r="P121" s="10" t="str">
        <f t="shared" si="32"/>
        <v/>
      </c>
      <c r="Q121" s="38" t="str">
        <f t="shared" si="33"/>
        <v/>
      </c>
      <c r="R121" s="48"/>
      <c r="S121" s="48"/>
      <c r="T121" s="48"/>
      <c r="U121" s="48"/>
      <c r="V121" s="12"/>
      <c r="W121" s="185">
        <v>1</v>
      </c>
      <c r="AC121" s="103"/>
    </row>
    <row r="122" spans="1:29" ht="31.5" customHeight="1">
      <c r="A122" s="329"/>
      <c r="B122" s="337"/>
      <c r="C122" s="106" t="s">
        <v>1184</v>
      </c>
      <c r="D122" s="124" t="s">
        <v>474</v>
      </c>
      <c r="E122" s="39">
        <f t="shared" si="18"/>
        <v>0</v>
      </c>
      <c r="F122" s="9"/>
      <c r="G122" s="9"/>
      <c r="H122" s="9"/>
      <c r="I122" s="9"/>
      <c r="J122" s="9"/>
      <c r="K122" s="9"/>
      <c r="L122" s="9"/>
      <c r="M122" s="9"/>
      <c r="N122" s="10" t="str">
        <f t="shared" si="30"/>
        <v/>
      </c>
      <c r="O122" s="11" t="str">
        <f t="shared" si="31"/>
        <v>1</v>
      </c>
      <c r="P122" s="10" t="str">
        <f t="shared" si="32"/>
        <v/>
      </c>
      <c r="Q122" s="38" t="str">
        <f t="shared" si="33"/>
        <v/>
      </c>
      <c r="R122" s="48"/>
      <c r="S122" s="48"/>
      <c r="T122" s="48"/>
      <c r="U122" s="48"/>
      <c r="V122" s="12"/>
      <c r="W122" s="185">
        <v>1</v>
      </c>
      <c r="AC122" s="103"/>
    </row>
    <row r="123" spans="1:29" ht="31.5" customHeight="1">
      <c r="A123" s="329"/>
      <c r="B123" s="337"/>
      <c r="C123" s="106" t="s">
        <v>1185</v>
      </c>
      <c r="D123" s="124" t="s">
        <v>475</v>
      </c>
      <c r="E123" s="39">
        <f t="shared" si="18"/>
        <v>0</v>
      </c>
      <c r="F123" s="9"/>
      <c r="G123" s="9"/>
      <c r="H123" s="9"/>
      <c r="I123" s="9"/>
      <c r="J123" s="9"/>
      <c r="K123" s="9"/>
      <c r="L123" s="9"/>
      <c r="M123" s="9"/>
      <c r="N123" s="10" t="str">
        <f t="shared" si="30"/>
        <v/>
      </c>
      <c r="O123" s="11" t="str">
        <f t="shared" si="31"/>
        <v>1</v>
      </c>
      <c r="P123" s="10" t="str">
        <f t="shared" si="32"/>
        <v/>
      </c>
      <c r="Q123" s="38" t="str">
        <f t="shared" si="33"/>
        <v/>
      </c>
      <c r="R123" s="48"/>
      <c r="S123" s="48"/>
      <c r="T123" s="48"/>
      <c r="U123" s="48"/>
      <c r="V123" s="12"/>
      <c r="W123" s="185">
        <v>1</v>
      </c>
      <c r="AC123" s="103"/>
    </row>
    <row r="124" spans="1:29" ht="29.25" customHeight="1">
      <c r="A124" s="329"/>
      <c r="B124" s="337"/>
      <c r="C124" s="106" t="s">
        <v>1186</v>
      </c>
      <c r="D124" s="124" t="s">
        <v>476</v>
      </c>
      <c r="E124" s="39">
        <f t="shared" si="18"/>
        <v>0</v>
      </c>
      <c r="F124" s="9"/>
      <c r="G124" s="9"/>
      <c r="H124" s="9"/>
      <c r="I124" s="9"/>
      <c r="J124" s="9"/>
      <c r="K124" s="9"/>
      <c r="L124" s="9"/>
      <c r="M124" s="9"/>
      <c r="N124" s="10" t="str">
        <f t="shared" si="30"/>
        <v/>
      </c>
      <c r="O124" s="11" t="str">
        <f t="shared" si="31"/>
        <v>1</v>
      </c>
      <c r="P124" s="10" t="str">
        <f t="shared" si="32"/>
        <v/>
      </c>
      <c r="Q124" s="38" t="str">
        <f t="shared" si="33"/>
        <v/>
      </c>
      <c r="R124" s="48"/>
      <c r="S124" s="48"/>
      <c r="T124" s="48"/>
      <c r="U124" s="48"/>
      <c r="V124" s="12"/>
      <c r="W124" s="185">
        <v>1</v>
      </c>
      <c r="AC124" s="103"/>
    </row>
    <row r="125" spans="1:29" ht="31.5" customHeight="1">
      <c r="A125" s="329"/>
      <c r="B125" s="337"/>
      <c r="C125" s="106" t="s">
        <v>1187</v>
      </c>
      <c r="D125" s="124" t="s">
        <v>477</v>
      </c>
      <c r="E125" s="39">
        <f t="shared" si="18"/>
        <v>0</v>
      </c>
      <c r="F125" s="9"/>
      <c r="G125" s="9"/>
      <c r="H125" s="9"/>
      <c r="I125" s="9"/>
      <c r="J125" s="9"/>
      <c r="K125" s="9"/>
      <c r="L125" s="9"/>
      <c r="M125" s="9"/>
      <c r="N125" s="10" t="str">
        <f t="shared" si="30"/>
        <v/>
      </c>
      <c r="O125" s="11" t="str">
        <f t="shared" si="31"/>
        <v>1</v>
      </c>
      <c r="P125" s="10" t="str">
        <f t="shared" si="32"/>
        <v/>
      </c>
      <c r="Q125" s="38" t="str">
        <f t="shared" si="33"/>
        <v/>
      </c>
      <c r="R125" s="48"/>
      <c r="S125" s="48"/>
      <c r="T125" s="48"/>
      <c r="U125" s="48"/>
      <c r="V125" s="12"/>
      <c r="W125" s="185">
        <v>1</v>
      </c>
      <c r="AC125" s="103"/>
    </row>
    <row r="126" spans="1:29" ht="31.5" customHeight="1">
      <c r="A126" s="329"/>
      <c r="B126" s="337"/>
      <c r="C126" s="106" t="s">
        <v>1188</v>
      </c>
      <c r="D126" s="168" t="s">
        <v>1785</v>
      </c>
      <c r="E126" s="39">
        <f t="shared" si="18"/>
        <v>0</v>
      </c>
      <c r="F126" s="9"/>
      <c r="G126" s="9"/>
      <c r="H126" s="9"/>
      <c r="I126" s="9"/>
      <c r="J126" s="9"/>
      <c r="K126" s="9"/>
      <c r="L126" s="9"/>
      <c r="M126" s="9"/>
      <c r="N126" s="10" t="str">
        <f t="shared" si="30"/>
        <v/>
      </c>
      <c r="O126" s="11" t="str">
        <f t="shared" si="31"/>
        <v>1</v>
      </c>
      <c r="P126" s="10" t="str">
        <f t="shared" si="32"/>
        <v/>
      </c>
      <c r="Q126" s="38" t="str">
        <f t="shared" si="33"/>
        <v/>
      </c>
      <c r="R126" s="48"/>
      <c r="S126" s="48"/>
      <c r="T126" s="48"/>
      <c r="U126" s="48"/>
      <c r="V126" s="12"/>
      <c r="W126" s="185">
        <v>1</v>
      </c>
      <c r="AC126" s="103"/>
    </row>
    <row r="127" spans="1:29" ht="45.75" customHeight="1">
      <c r="A127" s="329"/>
      <c r="B127" s="337"/>
      <c r="C127" s="106" t="s">
        <v>1189</v>
      </c>
      <c r="D127" s="124" t="s">
        <v>478</v>
      </c>
      <c r="E127" s="39">
        <f t="shared" si="18"/>
        <v>0</v>
      </c>
      <c r="F127" s="9"/>
      <c r="G127" s="9"/>
      <c r="H127" s="9"/>
      <c r="I127" s="9"/>
      <c r="J127" s="9"/>
      <c r="K127" s="9"/>
      <c r="L127" s="9"/>
      <c r="M127" s="9"/>
      <c r="N127" s="10" t="str">
        <f t="shared" si="30"/>
        <v/>
      </c>
      <c r="O127" s="11" t="str">
        <f t="shared" si="31"/>
        <v>1</v>
      </c>
      <c r="P127" s="10" t="str">
        <f t="shared" si="32"/>
        <v/>
      </c>
      <c r="Q127" s="38" t="str">
        <f t="shared" si="33"/>
        <v/>
      </c>
      <c r="R127" s="48"/>
      <c r="S127" s="48"/>
      <c r="T127" s="48"/>
      <c r="U127" s="48"/>
      <c r="V127" s="12"/>
      <c r="W127" s="185">
        <v>1</v>
      </c>
      <c r="AC127" s="103"/>
    </row>
    <row r="128" spans="1:29" ht="45" customHeight="1">
      <c r="A128" s="329"/>
      <c r="B128" s="337"/>
      <c r="C128" s="106" t="s">
        <v>1190</v>
      </c>
      <c r="D128" s="124" t="s">
        <v>479</v>
      </c>
      <c r="E128" s="39">
        <f t="shared" si="18"/>
        <v>0</v>
      </c>
      <c r="F128" s="9"/>
      <c r="G128" s="9"/>
      <c r="H128" s="9"/>
      <c r="I128" s="9"/>
      <c r="J128" s="9"/>
      <c r="K128" s="9"/>
      <c r="L128" s="9"/>
      <c r="M128" s="9"/>
      <c r="N128" s="10" t="str">
        <f t="shared" si="30"/>
        <v/>
      </c>
      <c r="O128" s="11" t="str">
        <f t="shared" si="31"/>
        <v>1</v>
      </c>
      <c r="P128" s="10" t="str">
        <f t="shared" si="32"/>
        <v/>
      </c>
      <c r="Q128" s="38" t="str">
        <f t="shared" si="33"/>
        <v/>
      </c>
      <c r="R128" s="48"/>
      <c r="S128" s="48"/>
      <c r="T128" s="48"/>
      <c r="U128" s="48"/>
      <c r="V128" s="12"/>
      <c r="W128" s="185">
        <v>1</v>
      </c>
      <c r="AC128" s="103"/>
    </row>
    <row r="129" spans="1:31" ht="44.25" customHeight="1">
      <c r="A129" s="329"/>
      <c r="B129" s="337"/>
      <c r="C129" s="106" t="s">
        <v>1191</v>
      </c>
      <c r="D129" s="124" t="s">
        <v>555</v>
      </c>
      <c r="E129" s="39">
        <f t="shared" si="18"/>
        <v>0</v>
      </c>
      <c r="F129" s="9"/>
      <c r="G129" s="9"/>
      <c r="H129" s="9"/>
      <c r="I129" s="9"/>
      <c r="J129" s="9"/>
      <c r="K129" s="9"/>
      <c r="L129" s="9"/>
      <c r="M129" s="9"/>
      <c r="N129" s="10" t="str">
        <f t="shared" si="30"/>
        <v/>
      </c>
      <c r="O129" s="11" t="str">
        <f t="shared" si="31"/>
        <v>1</v>
      </c>
      <c r="P129" s="10" t="str">
        <f t="shared" si="32"/>
        <v/>
      </c>
      <c r="Q129" s="38" t="str">
        <f t="shared" si="33"/>
        <v/>
      </c>
      <c r="R129" s="48"/>
      <c r="S129" s="48"/>
      <c r="T129" s="48"/>
      <c r="U129" s="48"/>
      <c r="V129" s="12"/>
      <c r="W129" s="185">
        <v>1</v>
      </c>
      <c r="AC129" s="103"/>
    </row>
    <row r="130" spans="1:31" ht="32.25" customHeight="1">
      <c r="A130" s="329"/>
      <c r="B130" s="337"/>
      <c r="C130" s="106" t="s">
        <v>1192</v>
      </c>
      <c r="D130" s="124" t="s">
        <v>480</v>
      </c>
      <c r="E130" s="39">
        <f t="shared" si="18"/>
        <v>0</v>
      </c>
      <c r="F130" s="9"/>
      <c r="G130" s="9"/>
      <c r="H130" s="9"/>
      <c r="I130" s="9"/>
      <c r="J130" s="9"/>
      <c r="K130" s="9"/>
      <c r="L130" s="9"/>
      <c r="M130" s="9"/>
      <c r="N130" s="10" t="str">
        <f t="shared" si="30"/>
        <v/>
      </c>
      <c r="O130" s="11" t="str">
        <f t="shared" si="31"/>
        <v>1</v>
      </c>
      <c r="P130" s="10" t="str">
        <f t="shared" si="32"/>
        <v/>
      </c>
      <c r="Q130" s="38" t="str">
        <f t="shared" si="33"/>
        <v/>
      </c>
      <c r="R130" s="48"/>
      <c r="S130" s="48"/>
      <c r="T130" s="48"/>
      <c r="U130" s="48"/>
      <c r="V130" s="12"/>
      <c r="W130" s="185">
        <v>1</v>
      </c>
      <c r="AC130" s="103"/>
    </row>
    <row r="131" spans="1:31" ht="34.5" customHeight="1">
      <c r="A131" s="329"/>
      <c r="B131" s="337"/>
      <c r="C131" s="106" t="s">
        <v>1193</v>
      </c>
      <c r="D131" s="124" t="s">
        <v>481</v>
      </c>
      <c r="E131" s="39">
        <f t="shared" si="18"/>
        <v>0</v>
      </c>
      <c r="F131" s="9"/>
      <c r="G131" s="9"/>
      <c r="H131" s="9"/>
      <c r="I131" s="9"/>
      <c r="J131" s="9"/>
      <c r="K131" s="9"/>
      <c r="L131" s="9"/>
      <c r="M131" s="9"/>
      <c r="N131" s="10" t="str">
        <f t="shared" si="30"/>
        <v/>
      </c>
      <c r="O131" s="11" t="str">
        <f t="shared" si="31"/>
        <v>1</v>
      </c>
      <c r="P131" s="10" t="str">
        <f t="shared" si="32"/>
        <v/>
      </c>
      <c r="Q131" s="38" t="str">
        <f t="shared" si="33"/>
        <v/>
      </c>
      <c r="R131" s="48"/>
      <c r="S131" s="48"/>
      <c r="T131" s="48"/>
      <c r="U131" s="48"/>
      <c r="V131" s="12"/>
      <c r="W131" s="185">
        <v>1</v>
      </c>
      <c r="AC131" s="103"/>
    </row>
    <row r="132" spans="1:31" ht="31.5" customHeight="1">
      <c r="A132" s="329"/>
      <c r="B132" s="337"/>
      <c r="C132" s="106" t="s">
        <v>1194</v>
      </c>
      <c r="D132" s="124" t="s">
        <v>1786</v>
      </c>
      <c r="E132" s="39">
        <f t="shared" ref="E132:E145" si="34">SUM(F132:M132)</f>
        <v>0</v>
      </c>
      <c r="F132" s="9"/>
      <c r="G132" s="9"/>
      <c r="H132" s="9"/>
      <c r="I132" s="9"/>
      <c r="J132" s="9"/>
      <c r="K132" s="9"/>
      <c r="L132" s="9"/>
      <c r="M132" s="9"/>
      <c r="N132" s="10" t="str">
        <f t="shared" si="30"/>
        <v/>
      </c>
      <c r="O132" s="11" t="str">
        <f t="shared" si="31"/>
        <v>1</v>
      </c>
      <c r="P132" s="10" t="str">
        <f t="shared" si="32"/>
        <v/>
      </c>
      <c r="Q132" s="38" t="str">
        <f t="shared" si="33"/>
        <v/>
      </c>
      <c r="R132" s="48"/>
      <c r="S132" s="48"/>
      <c r="T132" s="48"/>
      <c r="U132" s="48"/>
      <c r="V132" s="12"/>
      <c r="W132" s="185">
        <v>1</v>
      </c>
      <c r="AC132" s="103"/>
    </row>
    <row r="133" spans="1:31" ht="31.5" customHeight="1">
      <c r="A133" s="329"/>
      <c r="B133" s="337"/>
      <c r="C133" s="106" t="s">
        <v>1195</v>
      </c>
      <c r="D133" s="132" t="s">
        <v>1787</v>
      </c>
      <c r="E133" s="39">
        <f t="shared" si="34"/>
        <v>0</v>
      </c>
      <c r="F133" s="9"/>
      <c r="G133" s="9"/>
      <c r="H133" s="9"/>
      <c r="I133" s="9"/>
      <c r="J133" s="9"/>
      <c r="K133" s="9"/>
      <c r="L133" s="9"/>
      <c r="M133" s="9"/>
      <c r="N133" s="10" t="str">
        <f t="shared" si="30"/>
        <v/>
      </c>
      <c r="O133" s="11" t="str">
        <f t="shared" si="31"/>
        <v>1</v>
      </c>
      <c r="P133" s="10" t="str">
        <f t="shared" si="32"/>
        <v/>
      </c>
      <c r="Q133" s="38" t="str">
        <f t="shared" si="33"/>
        <v/>
      </c>
      <c r="R133" s="48"/>
      <c r="S133" s="48"/>
      <c r="T133" s="48"/>
      <c r="U133" s="48"/>
      <c r="V133" s="12"/>
      <c r="W133" s="185">
        <v>1</v>
      </c>
      <c r="AC133" s="103"/>
    </row>
    <row r="134" spans="1:31" ht="31.5" customHeight="1">
      <c r="A134" s="329"/>
      <c r="B134" s="337"/>
      <c r="C134" s="106" t="s">
        <v>1196</v>
      </c>
      <c r="D134" s="139" t="s">
        <v>449</v>
      </c>
      <c r="E134" s="39">
        <f t="shared" si="34"/>
        <v>0</v>
      </c>
      <c r="F134" s="9"/>
      <c r="G134" s="9"/>
      <c r="H134" s="9"/>
      <c r="I134" s="9"/>
      <c r="J134" s="9"/>
      <c r="K134" s="9"/>
      <c r="L134" s="9"/>
      <c r="M134" s="9"/>
      <c r="N134" s="10" t="str">
        <f t="shared" si="30"/>
        <v/>
      </c>
      <c r="O134" s="11" t="str">
        <f t="shared" si="31"/>
        <v>1</v>
      </c>
      <c r="P134" s="10" t="str">
        <f t="shared" si="32"/>
        <v/>
      </c>
      <c r="Q134" s="38" t="str">
        <f t="shared" si="33"/>
        <v/>
      </c>
      <c r="R134" s="48"/>
      <c r="S134" s="48"/>
      <c r="T134" s="48"/>
      <c r="U134" s="48"/>
      <c r="V134" s="12"/>
      <c r="W134" s="185">
        <v>1</v>
      </c>
      <c r="AC134" s="103"/>
    </row>
    <row r="135" spans="1:31" ht="31.5" customHeight="1">
      <c r="A135" s="329"/>
      <c r="B135" s="337"/>
      <c r="C135" s="106" t="s">
        <v>1197</v>
      </c>
      <c r="D135" s="128" t="s">
        <v>482</v>
      </c>
      <c r="E135" s="39">
        <f t="shared" si="34"/>
        <v>0</v>
      </c>
      <c r="F135" s="9"/>
      <c r="G135" s="9"/>
      <c r="H135" s="9"/>
      <c r="I135" s="9"/>
      <c r="J135" s="9"/>
      <c r="K135" s="9"/>
      <c r="L135" s="9"/>
      <c r="M135" s="9"/>
      <c r="N135" s="10" t="str">
        <f t="shared" si="30"/>
        <v/>
      </c>
      <c r="O135" s="11" t="str">
        <f t="shared" si="31"/>
        <v>1</v>
      </c>
      <c r="P135" s="10" t="str">
        <f t="shared" si="32"/>
        <v/>
      </c>
      <c r="Q135" s="38" t="str">
        <f t="shared" si="33"/>
        <v/>
      </c>
      <c r="R135" s="48"/>
      <c r="S135" s="48"/>
      <c r="T135" s="48"/>
      <c r="U135" s="48"/>
      <c r="V135" s="12"/>
      <c r="W135" s="185">
        <v>1</v>
      </c>
      <c r="AC135" s="103"/>
    </row>
    <row r="136" spans="1:31" ht="56.25" customHeight="1">
      <c r="A136" s="329"/>
      <c r="B136" s="337"/>
      <c r="C136" s="106" t="s">
        <v>1198</v>
      </c>
      <c r="D136" s="128" t="s">
        <v>1788</v>
      </c>
      <c r="E136" s="39">
        <f t="shared" si="34"/>
        <v>0</v>
      </c>
      <c r="F136" s="9"/>
      <c r="G136" s="9"/>
      <c r="H136" s="9"/>
      <c r="I136" s="9"/>
      <c r="J136" s="9"/>
      <c r="K136" s="9"/>
      <c r="L136" s="9"/>
      <c r="M136" s="9"/>
      <c r="N136" s="10" t="str">
        <f t="shared" si="30"/>
        <v/>
      </c>
      <c r="O136" s="11" t="str">
        <f t="shared" si="31"/>
        <v>1</v>
      </c>
      <c r="P136" s="10" t="str">
        <f t="shared" si="32"/>
        <v/>
      </c>
      <c r="Q136" s="38" t="str">
        <f t="shared" si="33"/>
        <v/>
      </c>
      <c r="R136" s="48"/>
      <c r="S136" s="48"/>
      <c r="T136" s="48"/>
      <c r="U136" s="48"/>
      <c r="V136" s="12"/>
      <c r="W136" s="185">
        <v>1</v>
      </c>
      <c r="AC136" s="103"/>
    </row>
    <row r="137" spans="1:31" ht="35.25" customHeight="1">
      <c r="A137" s="329"/>
      <c r="B137" s="337"/>
      <c r="C137" s="106" t="s">
        <v>1199</v>
      </c>
      <c r="D137" s="128" t="s">
        <v>1789</v>
      </c>
      <c r="E137" s="39">
        <f t="shared" si="34"/>
        <v>0</v>
      </c>
      <c r="F137" s="9"/>
      <c r="G137" s="9"/>
      <c r="H137" s="9"/>
      <c r="I137" s="9"/>
      <c r="J137" s="9"/>
      <c r="K137" s="9"/>
      <c r="L137" s="9"/>
      <c r="M137" s="9"/>
      <c r="N137" s="10" t="str">
        <f t="shared" si="30"/>
        <v/>
      </c>
      <c r="O137" s="11" t="str">
        <f t="shared" si="31"/>
        <v>1</v>
      </c>
      <c r="P137" s="10" t="str">
        <f t="shared" si="32"/>
        <v/>
      </c>
      <c r="Q137" s="38" t="str">
        <f t="shared" si="33"/>
        <v/>
      </c>
      <c r="R137" s="48"/>
      <c r="S137" s="48"/>
      <c r="T137" s="48"/>
      <c r="U137" s="48"/>
      <c r="V137" s="12"/>
      <c r="W137" s="185">
        <v>1</v>
      </c>
      <c r="AC137" s="103"/>
    </row>
    <row r="138" spans="1:31" ht="44.25" customHeight="1">
      <c r="A138" s="329"/>
      <c r="B138" s="337"/>
      <c r="C138" s="106" t="s">
        <v>1200</v>
      </c>
      <c r="D138" s="125" t="s">
        <v>1790</v>
      </c>
      <c r="E138" s="39">
        <f t="shared" si="34"/>
        <v>0</v>
      </c>
      <c r="F138" s="9"/>
      <c r="G138" s="9"/>
      <c r="H138" s="9"/>
      <c r="I138" s="9"/>
      <c r="J138" s="9"/>
      <c r="K138" s="9"/>
      <c r="L138" s="9"/>
      <c r="M138" s="9"/>
      <c r="N138" s="10" t="str">
        <f t="shared" si="30"/>
        <v/>
      </c>
      <c r="O138" s="11" t="str">
        <f t="shared" si="31"/>
        <v>1</v>
      </c>
      <c r="P138" s="10" t="str">
        <f t="shared" si="32"/>
        <v/>
      </c>
      <c r="Q138" s="38" t="str">
        <f t="shared" si="33"/>
        <v/>
      </c>
      <c r="R138" s="48"/>
      <c r="S138" s="48"/>
      <c r="T138" s="48"/>
      <c r="U138" s="48"/>
      <c r="V138" s="12"/>
      <c r="W138" s="185">
        <v>1</v>
      </c>
      <c r="AC138" s="103"/>
    </row>
    <row r="139" spans="1:31" ht="33" customHeight="1">
      <c r="A139" s="329"/>
      <c r="B139" s="337"/>
      <c r="C139" s="109" t="s">
        <v>1201</v>
      </c>
      <c r="D139" s="120" t="s">
        <v>1792</v>
      </c>
      <c r="E139" s="39">
        <f t="shared" si="34"/>
        <v>0</v>
      </c>
      <c r="F139" s="9"/>
      <c r="G139" s="9"/>
      <c r="H139" s="9"/>
      <c r="I139" s="9"/>
      <c r="J139" s="9"/>
      <c r="K139" s="9"/>
      <c r="L139" s="9"/>
      <c r="M139" s="9"/>
      <c r="N139" s="10" t="str">
        <f t="shared" si="30"/>
        <v/>
      </c>
      <c r="O139" s="11" t="str">
        <f t="shared" si="31"/>
        <v>1</v>
      </c>
      <c r="P139" s="10" t="str">
        <f t="shared" si="32"/>
        <v/>
      </c>
      <c r="Q139" s="38" t="str">
        <f t="shared" si="33"/>
        <v/>
      </c>
      <c r="R139" s="48"/>
      <c r="S139" s="48"/>
      <c r="T139" s="48"/>
      <c r="U139" s="48"/>
      <c r="V139" s="12"/>
      <c r="W139" s="185">
        <v>1</v>
      </c>
      <c r="AC139" s="103"/>
      <c r="AE139"/>
    </row>
    <row r="140" spans="1:31" ht="26.25" customHeight="1">
      <c r="A140" s="329"/>
      <c r="B140" s="337"/>
      <c r="C140" s="106" t="s">
        <v>1202</v>
      </c>
      <c r="D140" s="123" t="s">
        <v>483</v>
      </c>
      <c r="E140" s="39">
        <f t="shared" si="34"/>
        <v>0</v>
      </c>
      <c r="F140" s="9"/>
      <c r="G140" s="9"/>
      <c r="H140" s="9"/>
      <c r="I140" s="9"/>
      <c r="J140" s="9"/>
      <c r="K140" s="9"/>
      <c r="L140" s="9"/>
      <c r="M140" s="9"/>
      <c r="N140" s="10" t="str">
        <f t="shared" si="30"/>
        <v/>
      </c>
      <c r="O140" s="11" t="str">
        <f t="shared" si="31"/>
        <v>1</v>
      </c>
      <c r="P140" s="10" t="str">
        <f t="shared" si="32"/>
        <v/>
      </c>
      <c r="Q140" s="38" t="str">
        <f t="shared" si="33"/>
        <v/>
      </c>
      <c r="R140" s="48"/>
      <c r="S140" s="48"/>
      <c r="T140" s="48"/>
      <c r="U140" s="48"/>
      <c r="V140" s="12"/>
      <c r="W140" s="185">
        <v>1</v>
      </c>
      <c r="AC140" s="103"/>
    </row>
    <row r="141" spans="1:31" ht="31.5" customHeight="1">
      <c r="A141" s="329"/>
      <c r="B141" s="337"/>
      <c r="C141" s="106" t="s">
        <v>1203</v>
      </c>
      <c r="D141" s="124" t="s">
        <v>484</v>
      </c>
      <c r="E141" s="39">
        <f t="shared" si="34"/>
        <v>0</v>
      </c>
      <c r="F141" s="9"/>
      <c r="G141" s="9"/>
      <c r="H141" s="9"/>
      <c r="I141" s="9"/>
      <c r="J141" s="9"/>
      <c r="K141" s="9"/>
      <c r="L141" s="9"/>
      <c r="M141" s="9"/>
      <c r="N141" s="10" t="str">
        <f t="shared" si="30"/>
        <v/>
      </c>
      <c r="O141" s="11" t="str">
        <f t="shared" si="31"/>
        <v>1</v>
      </c>
      <c r="P141" s="10" t="str">
        <f t="shared" si="32"/>
        <v/>
      </c>
      <c r="Q141" s="38" t="str">
        <f t="shared" si="33"/>
        <v/>
      </c>
      <c r="R141" s="48"/>
      <c r="S141" s="48"/>
      <c r="T141" s="48"/>
      <c r="U141" s="48"/>
      <c r="V141" s="12"/>
      <c r="W141" s="185">
        <v>1</v>
      </c>
      <c r="AC141" s="103"/>
    </row>
    <row r="142" spans="1:31" ht="30.75" customHeight="1">
      <c r="A142" s="329"/>
      <c r="B142" s="337"/>
      <c r="C142" s="106" t="s">
        <v>1204</v>
      </c>
      <c r="D142" s="124" t="s">
        <v>485</v>
      </c>
      <c r="E142" s="39">
        <f t="shared" si="34"/>
        <v>0</v>
      </c>
      <c r="F142" s="9"/>
      <c r="G142" s="9"/>
      <c r="H142" s="9"/>
      <c r="I142" s="9"/>
      <c r="J142" s="9"/>
      <c r="K142" s="9"/>
      <c r="L142" s="9"/>
      <c r="M142" s="9"/>
      <c r="N142" s="10" t="str">
        <f t="shared" si="30"/>
        <v/>
      </c>
      <c r="O142" s="11" t="str">
        <f t="shared" si="31"/>
        <v>1</v>
      </c>
      <c r="P142" s="10" t="str">
        <f t="shared" si="32"/>
        <v/>
      </c>
      <c r="Q142" s="38" t="str">
        <f t="shared" si="33"/>
        <v/>
      </c>
      <c r="R142" s="48"/>
      <c r="S142" s="48"/>
      <c r="T142" s="48"/>
      <c r="U142" s="48"/>
      <c r="V142" s="12"/>
      <c r="W142" s="185">
        <v>1</v>
      </c>
      <c r="AC142" s="103"/>
    </row>
    <row r="143" spans="1:31" ht="31.5" customHeight="1">
      <c r="A143" s="329"/>
      <c r="B143" s="337"/>
      <c r="C143" s="106" t="s">
        <v>1205</v>
      </c>
      <c r="D143" s="124" t="s">
        <v>458</v>
      </c>
      <c r="E143" s="39">
        <f t="shared" si="34"/>
        <v>0</v>
      </c>
      <c r="F143" s="9"/>
      <c r="G143" s="9"/>
      <c r="H143" s="9"/>
      <c r="I143" s="9"/>
      <c r="J143" s="9"/>
      <c r="K143" s="9"/>
      <c r="L143" s="9"/>
      <c r="M143" s="9"/>
      <c r="N143" s="10" t="str">
        <f t="shared" si="30"/>
        <v/>
      </c>
      <c r="O143" s="11" t="str">
        <f t="shared" si="31"/>
        <v>1</v>
      </c>
      <c r="P143" s="10" t="str">
        <f t="shared" si="32"/>
        <v/>
      </c>
      <c r="Q143" s="38" t="str">
        <f t="shared" si="33"/>
        <v/>
      </c>
      <c r="R143" s="48"/>
      <c r="S143" s="48"/>
      <c r="T143" s="48"/>
      <c r="U143" s="48"/>
      <c r="V143" s="12"/>
      <c r="W143" s="185">
        <v>1</v>
      </c>
      <c r="AC143" s="103"/>
    </row>
    <row r="144" spans="1:31" ht="42.75" customHeight="1">
      <c r="A144" s="329"/>
      <c r="B144" s="337"/>
      <c r="C144" s="106" t="s">
        <v>1206</v>
      </c>
      <c r="D144" s="124" t="s">
        <v>486</v>
      </c>
      <c r="E144" s="39">
        <f t="shared" si="34"/>
        <v>0</v>
      </c>
      <c r="F144" s="9"/>
      <c r="G144" s="9"/>
      <c r="H144" s="9"/>
      <c r="I144" s="9"/>
      <c r="J144" s="9"/>
      <c r="K144" s="9"/>
      <c r="L144" s="9"/>
      <c r="M144" s="9"/>
      <c r="N144" s="10" t="str">
        <f t="shared" si="30"/>
        <v/>
      </c>
      <c r="O144" s="11" t="str">
        <f t="shared" si="31"/>
        <v>1</v>
      </c>
      <c r="P144" s="10" t="str">
        <f t="shared" si="32"/>
        <v/>
      </c>
      <c r="Q144" s="38" t="str">
        <f t="shared" si="33"/>
        <v/>
      </c>
      <c r="R144" s="48"/>
      <c r="S144" s="48"/>
      <c r="T144" s="48"/>
      <c r="U144" s="48"/>
      <c r="V144" s="12"/>
      <c r="W144" s="185">
        <v>1</v>
      </c>
      <c r="AC144" s="103"/>
    </row>
    <row r="145" spans="1:29" ht="25.5" customHeight="1">
      <c r="A145" s="329"/>
      <c r="B145" s="338"/>
      <c r="C145" s="106" t="s">
        <v>1207</v>
      </c>
      <c r="D145" s="123" t="s">
        <v>1791</v>
      </c>
      <c r="E145" s="39">
        <f t="shared" si="34"/>
        <v>0</v>
      </c>
      <c r="F145" s="9"/>
      <c r="G145" s="9"/>
      <c r="H145" s="9"/>
      <c r="I145" s="9"/>
      <c r="J145" s="9"/>
      <c r="K145" s="9"/>
      <c r="L145" s="9"/>
      <c r="M145" s="9"/>
      <c r="N145" s="10" t="str">
        <f t="shared" si="30"/>
        <v/>
      </c>
      <c r="O145" s="11" t="str">
        <f t="shared" si="31"/>
        <v>1</v>
      </c>
      <c r="P145" s="10" t="str">
        <f t="shared" si="32"/>
        <v/>
      </c>
      <c r="Q145" s="38" t="str">
        <f t="shared" si="33"/>
        <v/>
      </c>
      <c r="R145" s="48"/>
      <c r="S145" s="48"/>
      <c r="T145" s="48"/>
      <c r="U145" s="48"/>
      <c r="V145" s="12"/>
      <c r="W145" s="185">
        <v>1</v>
      </c>
      <c r="AC145" s="103"/>
    </row>
    <row r="146" spans="1:29" s="68" customFormat="1" ht="23.25" hidden="1" customHeight="1">
      <c r="A146" s="60"/>
      <c r="B146" s="61"/>
      <c r="C146" s="55"/>
      <c r="D146" s="54" t="s">
        <v>133</v>
      </c>
      <c r="E146" s="344"/>
      <c r="F146" s="344"/>
      <c r="G146" s="344"/>
      <c r="H146" s="62"/>
      <c r="I146" s="62"/>
      <c r="J146" s="62"/>
      <c r="K146" s="62"/>
      <c r="L146" s="62"/>
      <c r="M146" s="62"/>
      <c r="N146" s="56"/>
      <c r="O146" s="57"/>
      <c r="P146" s="56"/>
      <c r="Q146" s="58"/>
      <c r="R146" s="59"/>
      <c r="S146" s="69"/>
      <c r="T146" s="69"/>
      <c r="U146" s="69"/>
      <c r="V146" s="70"/>
      <c r="W146" s="71"/>
    </row>
    <row r="147" spans="1:29" s="20" customFormat="1" ht="20.25" hidden="1" customHeight="1">
      <c r="A147" s="46"/>
      <c r="B147" s="44">
        <v>27</v>
      </c>
      <c r="C147" s="10"/>
      <c r="D147" s="172" t="s">
        <v>1092</v>
      </c>
      <c r="E147" s="173">
        <f>SUM(E6:E32)</f>
        <v>0</v>
      </c>
      <c r="F147" s="112">
        <f>SUM(F6:F32)</f>
        <v>0</v>
      </c>
      <c r="G147" s="112">
        <f t="shared" ref="G147:M147" si="35">SUM(G6:G32)</f>
        <v>0</v>
      </c>
      <c r="H147" s="112">
        <f t="shared" si="35"/>
        <v>0</v>
      </c>
      <c r="I147" s="112">
        <f t="shared" si="35"/>
        <v>0</v>
      </c>
      <c r="J147" s="112">
        <f t="shared" si="35"/>
        <v>0</v>
      </c>
      <c r="K147" s="112">
        <f t="shared" si="35"/>
        <v>0</v>
      </c>
      <c r="L147" s="112">
        <f t="shared" si="35"/>
        <v>0</v>
      </c>
      <c r="M147" s="112">
        <f t="shared" si="35"/>
        <v>0</v>
      </c>
      <c r="N147" s="10" t="str">
        <f>pratesl(E147,M147,L147,F147,G147,H147,I147,J147,K147)</f>
        <v/>
      </c>
      <c r="O147" s="11" t="str">
        <f>IF($B$7="","1",1/$B$7)</f>
        <v>1</v>
      </c>
      <c r="P147" s="10" t="str">
        <f>IF(E147=0,"",IF(ISNUMBER(N147),N147*O147,0))</f>
        <v/>
      </c>
      <c r="Q147" s="38">
        <f>IF(COUNT(F147:L147)&gt;0,IF(SUM(W147:W147)&gt;0,SUM(P147:P147)/SUM(W147:W147),SUM(P147:P147)),"")</f>
        <v>0</v>
      </c>
      <c r="R147" s="48"/>
      <c r="S147" s="48"/>
      <c r="T147" s="48"/>
      <c r="U147" s="48"/>
      <c r="V147" s="12"/>
      <c r="W147" s="1" t="str">
        <f>IF((COUNT(M147)-COUNT(F147:L147))=1,0,O147)</f>
        <v>1</v>
      </c>
    </row>
    <row r="148" spans="1:29" s="20" customFormat="1" ht="20.25" hidden="1" customHeight="1">
      <c r="A148" s="46"/>
      <c r="B148" s="44">
        <v>33</v>
      </c>
      <c r="C148" s="10"/>
      <c r="D148" s="172" t="s">
        <v>1091</v>
      </c>
      <c r="E148" s="173">
        <f>SUM(E34:E66)</f>
        <v>0</v>
      </c>
      <c r="F148" s="112">
        <f>SUM(F34:F66)</f>
        <v>0</v>
      </c>
      <c r="G148" s="112">
        <f t="shared" ref="G148:M148" si="36">SUM(G34:G66)</f>
        <v>0</v>
      </c>
      <c r="H148" s="112">
        <f t="shared" si="36"/>
        <v>0</v>
      </c>
      <c r="I148" s="112">
        <f t="shared" si="36"/>
        <v>0</v>
      </c>
      <c r="J148" s="112">
        <f t="shared" si="36"/>
        <v>0</v>
      </c>
      <c r="K148" s="112">
        <f t="shared" si="36"/>
        <v>0</v>
      </c>
      <c r="L148" s="112">
        <f t="shared" si="36"/>
        <v>0</v>
      </c>
      <c r="M148" s="112">
        <f t="shared" si="36"/>
        <v>0</v>
      </c>
      <c r="N148" s="10" t="str">
        <f>pratesl(E148,M148,L148,F148,G148,H148,I148,J148,K148)</f>
        <v/>
      </c>
      <c r="O148" s="11" t="str">
        <f>IF($B$7="","1",1/$B$7)</f>
        <v>1</v>
      </c>
      <c r="P148" s="10" t="str">
        <f>IF(E148=0,"",IF(ISNUMBER(N148),N148*O148,0))</f>
        <v/>
      </c>
      <c r="Q148" s="38">
        <f>IF(COUNT(F148:L148)&gt;0,IF(SUM(W148:W148)&gt;0,SUM(P148:P148)/SUM(W148:W148),SUM(P148:P148)),"")</f>
        <v>0</v>
      </c>
      <c r="R148" s="48"/>
      <c r="S148" s="48"/>
      <c r="T148" s="48"/>
      <c r="U148" s="48"/>
      <c r="V148" s="12"/>
      <c r="W148" s="1" t="str">
        <f>IF((COUNT(M148)-COUNT(F148:L148))=1,0,O148)</f>
        <v>1</v>
      </c>
    </row>
    <row r="149" spans="1:29" s="20" customFormat="1" ht="20.25" hidden="1" customHeight="1">
      <c r="A149" s="46"/>
      <c r="B149" s="44">
        <v>21</v>
      </c>
      <c r="C149" s="10"/>
      <c r="D149" s="172" t="s">
        <v>1090</v>
      </c>
      <c r="E149" s="173">
        <f>SUM(E68:E88)</f>
        <v>0</v>
      </c>
      <c r="F149" s="112">
        <f>SUM(F68:F88)</f>
        <v>0</v>
      </c>
      <c r="G149" s="112">
        <f t="shared" ref="G149:M149" si="37">SUM(G68:G88)</f>
        <v>0</v>
      </c>
      <c r="H149" s="112">
        <f t="shared" si="37"/>
        <v>0</v>
      </c>
      <c r="I149" s="112">
        <f t="shared" si="37"/>
        <v>0</v>
      </c>
      <c r="J149" s="112">
        <f t="shared" si="37"/>
        <v>0</v>
      </c>
      <c r="K149" s="112">
        <f t="shared" si="37"/>
        <v>0</v>
      </c>
      <c r="L149" s="112">
        <f t="shared" si="37"/>
        <v>0</v>
      </c>
      <c r="M149" s="112">
        <f t="shared" si="37"/>
        <v>0</v>
      </c>
      <c r="N149" s="10" t="str">
        <f>pratesl(E149,M149,L149,F149,G149,H149,I149,J149,K149)</f>
        <v/>
      </c>
      <c r="O149" s="11" t="str">
        <f>IF($B$7="","1",1/$B$7)</f>
        <v>1</v>
      </c>
      <c r="P149" s="10" t="str">
        <f>IF(E149=0,"",IF(ISNUMBER(N149),N149*O149,0))</f>
        <v/>
      </c>
      <c r="Q149" s="38">
        <f>IF(COUNT(F149:L149)&gt;0,IF(SUM(W149:W149)&gt;0,SUM(P149:P149)/SUM(W149:W149),SUM(P149:P149)),"")</f>
        <v>0</v>
      </c>
      <c r="R149" s="48"/>
      <c r="S149" s="48"/>
      <c r="T149" s="48"/>
      <c r="U149" s="48"/>
      <c r="V149" s="12"/>
      <c r="W149" s="1" t="str">
        <f>IF((COUNT(M149)-COUNT(F149:L149))=1,0,O149)</f>
        <v>1</v>
      </c>
    </row>
    <row r="150" spans="1:29" s="20" customFormat="1" ht="22.5" hidden="1" customHeight="1">
      <c r="A150" s="46"/>
      <c r="B150" s="44">
        <v>19</v>
      </c>
      <c r="C150" s="10"/>
      <c r="D150" s="172" t="s">
        <v>1089</v>
      </c>
      <c r="E150" s="173">
        <f>SUM(E90:E108)</f>
        <v>0</v>
      </c>
      <c r="F150" s="112">
        <f t="shared" ref="F150:M150" si="38">SUM(F90:F108)</f>
        <v>0</v>
      </c>
      <c r="G150" s="112">
        <f t="shared" si="38"/>
        <v>0</v>
      </c>
      <c r="H150" s="112">
        <f t="shared" si="38"/>
        <v>0</v>
      </c>
      <c r="I150" s="112">
        <f t="shared" si="38"/>
        <v>0</v>
      </c>
      <c r="J150" s="112">
        <f t="shared" si="38"/>
        <v>0</v>
      </c>
      <c r="K150" s="112">
        <f t="shared" si="38"/>
        <v>0</v>
      </c>
      <c r="L150" s="112">
        <f t="shared" si="38"/>
        <v>0</v>
      </c>
      <c r="M150" s="112">
        <f t="shared" si="38"/>
        <v>0</v>
      </c>
      <c r="N150" s="10" t="str">
        <f>pratesl(E150,M150,L150,F150,G150,H150,I150,J150,K150)</f>
        <v/>
      </c>
      <c r="O150" s="11" t="str">
        <f>IF($B$7="","1",1/$B$7)</f>
        <v>1</v>
      </c>
      <c r="P150" s="10" t="str">
        <f>IF(E150=0,"",IF(ISNUMBER(N150),N150*O150,0))</f>
        <v/>
      </c>
      <c r="Q150" s="38">
        <f>IF(COUNT(F150:L150)&gt;0,IF(SUM(W150:W150)&gt;0,SUM(P150:P150)/SUM(W150:W150),SUM(P150:P150)),"")</f>
        <v>0</v>
      </c>
      <c r="R150" s="48"/>
      <c r="S150" s="48"/>
      <c r="T150" s="48"/>
      <c r="U150" s="48"/>
      <c r="V150" s="12"/>
      <c r="W150" s="1" t="str">
        <f>IF((COUNT(M150)-COUNT(F150:L150))=1,0,O150)</f>
        <v>1</v>
      </c>
    </row>
    <row r="151" spans="1:29" s="20" customFormat="1" ht="18" hidden="1" customHeight="1">
      <c r="A151" s="46"/>
      <c r="B151" s="44">
        <v>36</v>
      </c>
      <c r="C151" s="10"/>
      <c r="D151" s="172" t="s">
        <v>1088</v>
      </c>
      <c r="E151" s="173">
        <f>SUM(E110:E145)</f>
        <v>0</v>
      </c>
      <c r="F151" s="112">
        <f>SUM(F110:F145)</f>
        <v>0</v>
      </c>
      <c r="G151" s="112">
        <f t="shared" ref="G151:M151" si="39">SUM(G110:G145)</f>
        <v>0</v>
      </c>
      <c r="H151" s="112">
        <f t="shared" si="39"/>
        <v>0</v>
      </c>
      <c r="I151" s="112">
        <f t="shared" si="39"/>
        <v>0</v>
      </c>
      <c r="J151" s="112">
        <f t="shared" si="39"/>
        <v>0</v>
      </c>
      <c r="K151" s="112">
        <f t="shared" si="39"/>
        <v>0</v>
      </c>
      <c r="L151" s="112">
        <f t="shared" si="39"/>
        <v>0</v>
      </c>
      <c r="M151" s="112">
        <f t="shared" si="39"/>
        <v>0</v>
      </c>
      <c r="N151" s="10" t="str">
        <f>pratesl(E151,M151,L151,F151,G151,H151,I151,J151,K151)</f>
        <v/>
      </c>
      <c r="O151" s="11" t="str">
        <f>IF($B$7="","1",1/$B$7)</f>
        <v>1</v>
      </c>
      <c r="P151" s="10" t="str">
        <f>IF(E151=0,"",IF(ISNUMBER(N151),N151*O151,0))</f>
        <v/>
      </c>
      <c r="Q151" s="38">
        <f>IF(COUNT(F151:L151)&gt;0,IF(SUM(W151:W151)&gt;0,SUM(P151:P151)/SUM(W151:W151),SUM(P151:P151)),"")</f>
        <v>0</v>
      </c>
      <c r="R151" s="48"/>
      <c r="S151" s="48"/>
      <c r="T151" s="48"/>
      <c r="U151" s="48"/>
      <c r="V151" s="12"/>
      <c r="W151" s="184">
        <v>1</v>
      </c>
    </row>
    <row r="152" spans="1:29" s="20" customFormat="1" ht="19.5" hidden="1" customHeight="1">
      <c r="A152" s="60"/>
      <c r="B152" s="63"/>
      <c r="C152" s="55"/>
      <c r="D152" s="54" t="s">
        <v>306</v>
      </c>
      <c r="E152" s="321"/>
      <c r="F152" s="321"/>
      <c r="G152" s="321"/>
      <c r="H152" s="116"/>
      <c r="I152" s="116"/>
      <c r="J152" s="116"/>
      <c r="K152" s="116"/>
      <c r="L152" s="116"/>
      <c r="M152" s="116"/>
      <c r="N152" s="56"/>
      <c r="O152" s="57"/>
      <c r="P152" s="56"/>
      <c r="Q152" s="58"/>
      <c r="R152" s="59"/>
      <c r="S152" s="69"/>
      <c r="T152" s="69"/>
      <c r="U152" s="69"/>
      <c r="V152" s="70"/>
      <c r="W152" s="72"/>
    </row>
    <row r="153" spans="1:29" s="20" customFormat="1" ht="20.25" hidden="1" customHeight="1">
      <c r="A153" s="45"/>
      <c r="B153" s="39">
        <f>SUM(B147:B151)</f>
        <v>136</v>
      </c>
      <c r="C153" s="14"/>
      <c r="D153" s="110" t="s">
        <v>359</v>
      </c>
      <c r="E153" s="39">
        <f t="shared" ref="E153:M153" si="40">SUM(E147:E151)</f>
        <v>0</v>
      </c>
      <c r="F153" s="112">
        <f t="shared" si="40"/>
        <v>0</v>
      </c>
      <c r="G153" s="112">
        <f t="shared" si="40"/>
        <v>0</v>
      </c>
      <c r="H153" s="112">
        <f t="shared" si="40"/>
        <v>0</v>
      </c>
      <c r="I153" s="112">
        <f t="shared" si="40"/>
        <v>0</v>
      </c>
      <c r="J153" s="112">
        <f t="shared" si="40"/>
        <v>0</v>
      </c>
      <c r="K153" s="112">
        <f t="shared" si="40"/>
        <v>0</v>
      </c>
      <c r="L153" s="112">
        <f t="shared" si="40"/>
        <v>0</v>
      </c>
      <c r="M153" s="112">
        <f t="shared" si="40"/>
        <v>0</v>
      </c>
      <c r="N153" s="10" t="str">
        <f>pratesl(E153,M153,L153,F153,G153,H153,I153,J153,K153)</f>
        <v/>
      </c>
      <c r="O153" s="11" t="str">
        <f>IF($B$7="","1",1/$B$7)</f>
        <v>1</v>
      </c>
      <c r="P153" s="10" t="str">
        <f>IF(E153=0,"",IF(ISNUMBER(N153),N153*O153,0))</f>
        <v/>
      </c>
      <c r="Q153" s="38">
        <f>IF(COUNT(F153:L153)&gt;0,IF(SUM(W153:W153)&gt;0,SUM(P153:P153)/SUM(W153:W153),SUM(P153:P153)),"")</f>
        <v>0</v>
      </c>
      <c r="R153" s="48"/>
      <c r="S153" s="48"/>
      <c r="T153" s="48"/>
      <c r="U153" s="48"/>
      <c r="V153" s="12"/>
      <c r="W153" s="1" t="str">
        <f>IF((COUNT(M153)-COUNT(F153:L153))=1,0,O153)</f>
        <v>1</v>
      </c>
    </row>
    <row r="154" spans="1:29" s="20" customFormat="1" ht="11.25" customHeight="1">
      <c r="A154" s="322"/>
      <c r="B154" s="323"/>
      <c r="C154" s="323"/>
      <c r="D154" s="323"/>
      <c r="E154" s="323"/>
      <c r="F154" s="323"/>
      <c r="G154" s="323"/>
      <c r="H154" s="323"/>
      <c r="I154" s="323"/>
      <c r="J154" s="323"/>
      <c r="K154" s="323"/>
      <c r="L154" s="323"/>
      <c r="M154" s="323"/>
      <c r="N154" s="323"/>
      <c r="O154" s="323"/>
      <c r="P154" s="323"/>
      <c r="Q154" s="323"/>
      <c r="R154" s="324"/>
      <c r="S154" s="80"/>
      <c r="T154" s="80"/>
      <c r="U154" s="80"/>
      <c r="V154" s="81"/>
      <c r="W154" s="1"/>
    </row>
    <row r="155" spans="1:29" ht="19.5" customHeight="1">
      <c r="A155" s="325" t="s">
        <v>1655</v>
      </c>
      <c r="B155" s="326"/>
      <c r="C155" s="326"/>
      <c r="D155" s="326"/>
      <c r="E155" s="326"/>
      <c r="F155" s="326"/>
      <c r="G155" s="326"/>
      <c r="H155" s="326"/>
      <c r="I155" s="326"/>
      <c r="J155" s="326"/>
      <c r="K155" s="326"/>
      <c r="L155" s="326"/>
      <c r="M155" s="326"/>
      <c r="N155" s="326"/>
      <c r="O155" s="326"/>
      <c r="P155" s="326"/>
      <c r="Q155" s="326"/>
      <c r="R155" s="327"/>
      <c r="S155" s="19"/>
      <c r="T155" s="49"/>
      <c r="U155" s="19"/>
      <c r="V155" s="18"/>
      <c r="W155" s="1"/>
    </row>
    <row r="156" spans="1:29" ht="19.5" customHeight="1">
      <c r="A156" s="325" t="s">
        <v>1653</v>
      </c>
      <c r="B156" s="326"/>
      <c r="C156" s="326"/>
      <c r="D156" s="326"/>
      <c r="E156" s="326"/>
      <c r="F156" s="326"/>
      <c r="G156" s="326"/>
      <c r="H156" s="326"/>
      <c r="I156" s="326"/>
      <c r="J156" s="326"/>
      <c r="K156" s="326"/>
      <c r="L156" s="326"/>
      <c r="M156" s="326"/>
      <c r="N156" s="326"/>
      <c r="O156" s="326"/>
      <c r="P156" s="326"/>
      <c r="Q156" s="326"/>
      <c r="R156" s="327"/>
      <c r="S156" s="179"/>
      <c r="T156" s="180"/>
      <c r="U156" s="179"/>
      <c r="V156" s="181"/>
      <c r="W156" s="1"/>
    </row>
    <row r="157" spans="1:29" ht="19.5" customHeight="1" thickBot="1">
      <c r="A157" s="345" t="s">
        <v>1654</v>
      </c>
      <c r="B157" s="346"/>
      <c r="C157" s="346"/>
      <c r="D157" s="346"/>
      <c r="E157" s="346"/>
      <c r="F157" s="346"/>
      <c r="G157" s="346"/>
      <c r="H157" s="346"/>
      <c r="I157" s="346"/>
      <c r="J157" s="346"/>
      <c r="K157" s="346"/>
      <c r="L157" s="346"/>
      <c r="M157" s="346"/>
      <c r="N157" s="346"/>
      <c r="O157" s="346"/>
      <c r="P157" s="346"/>
      <c r="Q157" s="346"/>
      <c r="R157" s="347"/>
      <c r="S157" s="179"/>
      <c r="T157" s="180"/>
      <c r="U157" s="179"/>
      <c r="V157" s="181"/>
      <c r="W157" s="1"/>
    </row>
    <row r="158" spans="1:29" ht="18" customHeight="1">
      <c r="A158" s="348" t="s">
        <v>1208</v>
      </c>
      <c r="B158" s="349"/>
      <c r="C158" s="349"/>
      <c r="D158" s="350"/>
      <c r="E158" s="21"/>
      <c r="F158" s="21"/>
      <c r="G158" s="21"/>
      <c r="H158" s="21"/>
      <c r="I158" s="21"/>
      <c r="J158" s="21"/>
      <c r="K158" s="21"/>
      <c r="L158" s="21"/>
      <c r="M158" s="21"/>
      <c r="N158" s="21"/>
      <c r="O158" s="21"/>
      <c r="P158" s="21"/>
      <c r="Q158" s="21"/>
      <c r="R158" s="87"/>
      <c r="S158" s="21"/>
      <c r="T158" s="25" t="s">
        <v>27</v>
      </c>
      <c r="U158" s="21"/>
      <c r="V158" s="22"/>
      <c r="W158" s="1"/>
    </row>
    <row r="159" spans="1:29" ht="18.75" thickBot="1">
      <c r="T159" s="28" t="s">
        <v>30</v>
      </c>
      <c r="V159" s="22"/>
    </row>
    <row r="161" spans="18:18">
      <c r="R161" s="183"/>
    </row>
    <row r="165" spans="18:18">
      <c r="R165" s="182"/>
    </row>
  </sheetData>
  <sheetProtection password="C99B" sheet="1" objects="1" scenarios="1" selectLockedCells="1"/>
  <mergeCells count="32">
    <mergeCell ref="F2:M3"/>
    <mergeCell ref="N2:N4"/>
    <mergeCell ref="B89:R89"/>
    <mergeCell ref="B33:R33"/>
    <mergeCell ref="B5:R5"/>
    <mergeCell ref="A158:D158"/>
    <mergeCell ref="A155:R155"/>
    <mergeCell ref="B109:R109"/>
    <mergeCell ref="E146:G146"/>
    <mergeCell ref="E152:G152"/>
    <mergeCell ref="A154:R154"/>
    <mergeCell ref="A5:A145"/>
    <mergeCell ref="B90:B108"/>
    <mergeCell ref="B110:B145"/>
    <mergeCell ref="B34:B66"/>
    <mergeCell ref="B68:B88"/>
    <mergeCell ref="S2:S4"/>
    <mergeCell ref="T2:V3"/>
    <mergeCell ref="A156:R156"/>
    <mergeCell ref="A157:R157"/>
    <mergeCell ref="A1:V1"/>
    <mergeCell ref="A2:A4"/>
    <mergeCell ref="B2:B4"/>
    <mergeCell ref="C2:C4"/>
    <mergeCell ref="D2:D4"/>
    <mergeCell ref="E2:E4"/>
    <mergeCell ref="Q2:Q4"/>
    <mergeCell ref="R2:R4"/>
    <mergeCell ref="B67:R67"/>
    <mergeCell ref="B6:B32"/>
    <mergeCell ref="O2:O4"/>
    <mergeCell ref="P2:P4"/>
  </mergeCells>
  <conditionalFormatting sqref="P153 P6:P32 P68:P88 P110:P145 P34:P66 P90:P108 P147:P151">
    <cfRule type="expression" dxfId="10" priority="11" stopIfTrue="1">
      <formula>W6=0</formula>
    </cfRule>
  </conditionalFormatting>
  <conditionalFormatting sqref="P6:P7">
    <cfRule type="expression" dxfId="9" priority="9" stopIfTrue="1">
      <formula>W6=0</formula>
    </cfRule>
  </conditionalFormatting>
  <conditionalFormatting sqref="P8:P32">
    <cfRule type="expression" dxfId="8" priority="8" stopIfTrue="1">
      <formula>W8=0</formula>
    </cfRule>
  </conditionalFormatting>
  <conditionalFormatting sqref="P34:P66">
    <cfRule type="expression" dxfId="7" priority="7" stopIfTrue="1">
      <formula>W34=0</formula>
    </cfRule>
  </conditionalFormatting>
  <conditionalFormatting sqref="P68:P88">
    <cfRule type="expression" dxfId="6" priority="6" stopIfTrue="1">
      <formula>W68=0</formula>
    </cfRule>
  </conditionalFormatting>
  <conditionalFormatting sqref="P90:P108">
    <cfRule type="expression" dxfId="5" priority="5" stopIfTrue="1">
      <formula>W90=0</formula>
    </cfRule>
  </conditionalFormatting>
  <conditionalFormatting sqref="P110:P145">
    <cfRule type="expression" dxfId="4" priority="4" stopIfTrue="1">
      <formula>W110=0</formula>
    </cfRule>
  </conditionalFormatting>
  <conditionalFormatting sqref="P90">
    <cfRule type="expression" dxfId="3" priority="3" stopIfTrue="1">
      <formula>W90=0</formula>
    </cfRule>
  </conditionalFormatting>
  <conditionalFormatting sqref="P147:P151">
    <cfRule type="expression" dxfId="2" priority="2" stopIfTrue="1">
      <formula>W147=0</formula>
    </cfRule>
  </conditionalFormatting>
  <conditionalFormatting sqref="P153">
    <cfRule type="expression" dxfId="1" priority="1" stopIfTrue="1">
      <formula>W153=0</formula>
    </cfRule>
  </conditionalFormatting>
  <printOptions horizontalCentered="1"/>
  <pageMargins left="0.74803149606299213" right="0.74803149606299213" top="1.1447916666666667" bottom="0.98425196850393704" header="0.51181102362204722" footer="0.51181102362204722"/>
  <pageSetup paperSize="9" scale="70" fitToHeight="15" orientation="landscape" horizontalDpi="300" verticalDpi="300" r:id="rId1"/>
  <headerFooter alignWithMargins="0">
    <oddHeader>&amp;L&amp;G&amp;C&amp;"Arial,Bold"&amp;16&amp;KFF0000
Confidential&amp;R&amp;"Arial,Bold"&amp;16
Clause  9: Performance Evaluation</oddHeader>
    <oddFooter>&amp;L&amp;9© Licensed to the Institute of Business Continuity Management 2012.  All Rights Reserved
     Registered No. 2012/00473608&amp;RPage &amp;P of &amp;N</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5"/>
  <sheetViews>
    <sheetView zoomScale="90" zoomScaleNormal="90" zoomScaleSheetLayoutView="75" workbookViewId="0">
      <pane xSplit="26" ySplit="4" topLeftCell="AA5" activePane="bottomRight" state="frozen"/>
      <selection activeCell="AK34" sqref="AK34"/>
      <selection pane="topRight" activeCell="AK34" sqref="AK34"/>
      <selection pane="bottomLeft" activeCell="AK34" sqref="AK34"/>
      <selection pane="bottomRight" activeCell="F10" sqref="F10"/>
    </sheetView>
  </sheetViews>
  <sheetFormatPr defaultRowHeight="12.75" outlineLevelCol="1"/>
  <cols>
    <col min="1" max="1" width="9.28515625" style="24" customWidth="1"/>
    <col min="2" max="2" width="5.5703125" style="24" customWidth="1"/>
    <col min="3" max="3" width="6.5703125" style="24" customWidth="1"/>
    <col min="4" max="4" width="59.85546875" style="24" customWidth="1"/>
    <col min="5" max="5" width="4.42578125" style="24" hidden="1" customWidth="1" outlineLevel="1"/>
    <col min="6" max="6" width="3.85546875" style="24" customWidth="1" collapsed="1"/>
    <col min="7" max="7" width="3.42578125" style="24" customWidth="1"/>
    <col min="8" max="11" width="3.42578125" style="24" hidden="1" customWidth="1"/>
    <col min="12" max="12" width="4.5703125" style="24" customWidth="1"/>
    <col min="13" max="13" width="3" style="24" customWidth="1"/>
    <col min="14" max="14" width="6.5703125" style="24" hidden="1" customWidth="1" outlineLevel="1"/>
    <col min="15" max="15" width="11.85546875" style="24" hidden="1" customWidth="1" outlineLevel="1"/>
    <col min="16" max="16" width="12.5703125" style="24" hidden="1" customWidth="1" outlineLevel="1"/>
    <col min="17" max="17" width="9.85546875" style="24" hidden="1" customWidth="1" outlineLevel="1" collapsed="1"/>
    <col min="18" max="18" width="72.85546875" style="24" customWidth="1" collapsed="1"/>
    <col min="19" max="19" width="29.42578125" style="24" hidden="1" customWidth="1"/>
    <col min="20" max="20" width="40.7109375" style="24" hidden="1" customWidth="1"/>
    <col min="21" max="21" width="0" style="24" hidden="1" customWidth="1"/>
    <col min="22" max="22" width="8.85546875" style="24" hidden="1" customWidth="1"/>
    <col min="23" max="23" width="0.140625" style="24" hidden="1" customWidth="1"/>
    <col min="24" max="24" width="0.28515625" style="21" hidden="1" customWidth="1"/>
    <col min="25" max="25" width="0.140625" style="21" hidden="1" customWidth="1"/>
    <col min="26" max="26" width="6.85546875" style="21" hidden="1" customWidth="1"/>
    <col min="27" max="16384" width="9.140625" style="21"/>
  </cols>
  <sheetData>
    <row r="1" spans="1:27" s="53" customFormat="1" ht="72" customHeight="1">
      <c r="A1" s="293" t="s">
        <v>135</v>
      </c>
      <c r="B1" s="294"/>
      <c r="C1" s="294"/>
      <c r="D1" s="294"/>
      <c r="E1" s="294"/>
      <c r="F1" s="294"/>
      <c r="G1" s="294"/>
      <c r="H1" s="294"/>
      <c r="I1" s="294"/>
      <c r="J1" s="294"/>
      <c r="K1" s="294"/>
      <c r="L1" s="294"/>
      <c r="M1" s="294"/>
      <c r="N1" s="294"/>
      <c r="O1" s="294"/>
      <c r="P1" s="294"/>
      <c r="Q1" s="294"/>
      <c r="R1" s="294"/>
      <c r="S1" s="294"/>
      <c r="T1" s="294"/>
      <c r="U1" s="294"/>
      <c r="V1" s="295"/>
      <c r="Z1" s="82"/>
      <c r="AA1" s="82"/>
    </row>
    <row r="2" spans="1:27" ht="12.75" customHeight="1">
      <c r="A2" s="296" t="s">
        <v>148</v>
      </c>
      <c r="B2" s="299" t="s">
        <v>35</v>
      </c>
      <c r="C2" s="302" t="s">
        <v>36</v>
      </c>
      <c r="D2" s="305" t="s">
        <v>37</v>
      </c>
      <c r="E2" s="308" t="s">
        <v>39</v>
      </c>
      <c r="F2" s="330" t="s">
        <v>40</v>
      </c>
      <c r="G2" s="331"/>
      <c r="H2" s="331"/>
      <c r="I2" s="331"/>
      <c r="J2" s="331"/>
      <c r="K2" s="331"/>
      <c r="L2" s="331"/>
      <c r="M2" s="332"/>
      <c r="N2" s="308" t="s">
        <v>41</v>
      </c>
      <c r="O2" s="308" t="s">
        <v>42</v>
      </c>
      <c r="P2" s="308" t="s">
        <v>43</v>
      </c>
      <c r="Q2" s="305" t="s">
        <v>44</v>
      </c>
      <c r="R2" s="317" t="s">
        <v>147</v>
      </c>
      <c r="S2" s="305" t="s">
        <v>45</v>
      </c>
      <c r="T2" s="311" t="s">
        <v>98</v>
      </c>
      <c r="U2" s="312"/>
      <c r="V2" s="313"/>
      <c r="W2" s="1"/>
      <c r="Z2" s="84"/>
    </row>
    <row r="3" spans="1:27" s="7" customFormat="1" ht="12.75" customHeight="1">
      <c r="A3" s="297"/>
      <c r="B3" s="300"/>
      <c r="C3" s="303"/>
      <c r="D3" s="306"/>
      <c r="E3" s="309"/>
      <c r="F3" s="333"/>
      <c r="G3" s="334"/>
      <c r="H3" s="334"/>
      <c r="I3" s="334"/>
      <c r="J3" s="334"/>
      <c r="K3" s="334"/>
      <c r="L3" s="334"/>
      <c r="M3" s="335"/>
      <c r="N3" s="309"/>
      <c r="O3" s="339"/>
      <c r="P3" s="309"/>
      <c r="Q3" s="306"/>
      <c r="R3" s="306"/>
      <c r="S3" s="306"/>
      <c r="T3" s="314"/>
      <c r="U3" s="315"/>
      <c r="V3" s="316"/>
      <c r="W3" s="1"/>
      <c r="Z3" s="83"/>
    </row>
    <row r="4" spans="1:27" s="7" customFormat="1" ht="87.75" customHeight="1">
      <c r="A4" s="298"/>
      <c r="B4" s="301"/>
      <c r="C4" s="304"/>
      <c r="D4" s="307"/>
      <c r="E4" s="310"/>
      <c r="F4" s="2" t="s">
        <v>99</v>
      </c>
      <c r="G4" s="3" t="s">
        <v>34</v>
      </c>
      <c r="H4" s="3">
        <v>0.4</v>
      </c>
      <c r="I4" s="3">
        <v>0.6</v>
      </c>
      <c r="J4" s="3">
        <v>0.8</v>
      </c>
      <c r="K4" s="3">
        <v>0.9</v>
      </c>
      <c r="L4" s="2" t="s">
        <v>100</v>
      </c>
      <c r="M4" s="4" t="s">
        <v>101</v>
      </c>
      <c r="N4" s="310"/>
      <c r="O4" s="340"/>
      <c r="P4" s="310"/>
      <c r="Q4" s="307"/>
      <c r="R4" s="307"/>
      <c r="S4" s="307"/>
      <c r="T4" s="5" t="s">
        <v>102</v>
      </c>
      <c r="U4" s="5" t="s">
        <v>103</v>
      </c>
      <c r="V4" s="2" t="s">
        <v>104</v>
      </c>
      <c r="W4" s="6" t="s">
        <v>105</v>
      </c>
      <c r="Z4" s="83"/>
    </row>
    <row r="5" spans="1:27" ht="23.25" customHeight="1">
      <c r="A5" s="328" t="s">
        <v>149</v>
      </c>
      <c r="B5" s="318" t="s">
        <v>1084</v>
      </c>
      <c r="C5" s="319"/>
      <c r="D5" s="319"/>
      <c r="E5" s="319"/>
      <c r="F5" s="319"/>
      <c r="G5" s="319"/>
      <c r="H5" s="319"/>
      <c r="I5" s="319"/>
      <c r="J5" s="319"/>
      <c r="K5" s="319"/>
      <c r="L5" s="319"/>
      <c r="M5" s="319"/>
      <c r="N5" s="319"/>
      <c r="O5" s="319"/>
      <c r="P5" s="319"/>
      <c r="Q5" s="319"/>
      <c r="R5" s="320"/>
      <c r="S5" s="17"/>
      <c r="T5" s="17"/>
      <c r="U5" s="17"/>
      <c r="V5" s="18"/>
      <c r="W5" s="21"/>
    </row>
    <row r="6" spans="1:27" ht="42" customHeight="1">
      <c r="A6" s="329"/>
      <c r="B6" s="337">
        <v>5</v>
      </c>
      <c r="C6" s="94" t="s">
        <v>139</v>
      </c>
      <c r="D6" s="79" t="s">
        <v>141</v>
      </c>
      <c r="E6" s="39">
        <f t="shared" ref="E6:E12" si="0">SUM(F6:M6)</f>
        <v>0</v>
      </c>
      <c r="F6" s="9"/>
      <c r="G6" s="9"/>
      <c r="H6" s="9"/>
      <c r="I6" s="9"/>
      <c r="J6" s="9"/>
      <c r="K6" s="9"/>
      <c r="L6" s="9"/>
      <c r="M6" s="9"/>
      <c r="N6" s="10" t="str">
        <f>pratesl(E6,M6,L6,F6,G6,H6,I6,J6,K6)</f>
        <v/>
      </c>
      <c r="O6" s="11" t="str">
        <f>IF($B$7="","1",1/$B$7)</f>
        <v>1</v>
      </c>
      <c r="P6" s="10" t="str">
        <f t="shared" ref="P6:P12" si="1">IF(E6=0,"",IF(ISNUMBER(N6),N6*O6,0))</f>
        <v/>
      </c>
      <c r="Q6" s="38" t="str">
        <f>IF(COUNT(F6:L6)&gt;0,IF(SUM(W6:W6)&gt;0,SUM(P6:P6)/SUM(W6:W6),SUM(P6:P6)),"")</f>
        <v/>
      </c>
      <c r="R6" s="48"/>
      <c r="S6" s="48"/>
      <c r="T6" s="48"/>
      <c r="U6" s="48"/>
      <c r="V6" s="12"/>
      <c r="W6" s="1" t="str">
        <f t="shared" ref="W6:W12" si="2">IF((COUNT(M6)-COUNT(F6:L6))=1,0,O6)</f>
        <v>1</v>
      </c>
    </row>
    <row r="7" spans="1:27" ht="44.25" customHeight="1">
      <c r="A7" s="329"/>
      <c r="B7" s="337"/>
      <c r="C7" s="8" t="s">
        <v>143</v>
      </c>
      <c r="D7" s="41" t="s">
        <v>541</v>
      </c>
      <c r="E7" s="39">
        <f t="shared" si="0"/>
        <v>0</v>
      </c>
      <c r="F7" s="9"/>
      <c r="G7" s="9"/>
      <c r="H7" s="9"/>
      <c r="I7" s="9"/>
      <c r="J7" s="9"/>
      <c r="K7" s="9"/>
      <c r="L7" s="9"/>
      <c r="M7" s="9"/>
      <c r="N7" s="10" t="str">
        <f>pratesl(E7,M7,L7,F7,G7,H7,I7,J7,K7)</f>
        <v/>
      </c>
      <c r="O7" s="11" t="str">
        <f>IF($B$7="","1",1/$B$7)</f>
        <v>1</v>
      </c>
      <c r="P7" s="10" t="str">
        <f t="shared" si="1"/>
        <v/>
      </c>
      <c r="Q7" s="38" t="str">
        <f>IF(COUNT(F7:L7)&gt;0,IF(SUM(W7:W7)&gt;0,SUM(P7:P7)/SUM(W7:W7),SUM(P7:P7)),"")</f>
        <v/>
      </c>
      <c r="R7" s="48"/>
      <c r="S7" s="48"/>
      <c r="T7" s="48"/>
      <c r="U7" s="48"/>
      <c r="V7" s="12"/>
      <c r="W7" s="1" t="str">
        <f t="shared" si="2"/>
        <v>1</v>
      </c>
    </row>
    <row r="8" spans="1:27" ht="31.5" customHeight="1">
      <c r="A8" s="329"/>
      <c r="B8" s="337"/>
      <c r="C8" s="8" t="s">
        <v>144</v>
      </c>
      <c r="D8" s="41" t="s">
        <v>142</v>
      </c>
      <c r="E8" s="39">
        <f t="shared" si="0"/>
        <v>0</v>
      </c>
      <c r="F8" s="9"/>
      <c r="G8" s="9"/>
      <c r="H8" s="9"/>
      <c r="I8" s="9"/>
      <c r="J8" s="9"/>
      <c r="K8" s="9"/>
      <c r="L8" s="9"/>
      <c r="M8" s="9"/>
      <c r="N8" s="10" t="str">
        <f>pratesl(E8,M8,L8,F8,G8,H8,I8,J8,K8)</f>
        <v/>
      </c>
      <c r="O8" s="11" t="str">
        <f>IF($B$7="","1",1/$B$7)</f>
        <v>1</v>
      </c>
      <c r="P8" s="10" t="str">
        <f t="shared" si="1"/>
        <v/>
      </c>
      <c r="Q8" s="38" t="str">
        <f>IF(COUNT(F8:L8)&gt;0,IF(SUM(W8:W8)&gt;0,SUM(P8:P8)/SUM(W8:W8),SUM(P8:P8)),"")</f>
        <v/>
      </c>
      <c r="R8" s="48"/>
      <c r="S8" s="48"/>
      <c r="T8" s="48"/>
      <c r="U8" s="48"/>
      <c r="V8" s="12"/>
      <c r="W8" s="1" t="str">
        <f t="shared" si="2"/>
        <v>1</v>
      </c>
    </row>
    <row r="9" spans="1:27" ht="42" customHeight="1">
      <c r="A9" s="329"/>
      <c r="B9" s="337"/>
      <c r="C9" s="8" t="s">
        <v>145</v>
      </c>
      <c r="D9" s="134" t="s">
        <v>1802</v>
      </c>
      <c r="E9" s="39">
        <f>SUM(F9:M9)</f>
        <v>0</v>
      </c>
      <c r="F9" s="9"/>
      <c r="G9" s="9"/>
      <c r="H9" s="9"/>
      <c r="I9" s="9"/>
      <c r="J9" s="9"/>
      <c r="K9" s="9"/>
      <c r="L9" s="9"/>
      <c r="M9" s="9"/>
      <c r="N9" s="10" t="str">
        <f>pratesl(E9,M9,L9,F9,G9,H9,I9,J9,K9)</f>
        <v/>
      </c>
      <c r="O9" s="11" t="str">
        <f>IF($B$7="","1",1/$B$7)</f>
        <v>1</v>
      </c>
      <c r="P9" s="10" t="str">
        <f>IF(E9=0,"",IF(ISNUMBER(N9),N9*O9,0))</f>
        <v/>
      </c>
      <c r="Q9" s="38" t="str">
        <f>IF(COUNT(F9:L9)&gt;0,IF(SUM(W9:W9)&gt;0,SUM(P9:P9)/SUM(W9:W9),SUM(P9:P9)),"")</f>
        <v/>
      </c>
      <c r="R9" s="48"/>
      <c r="S9" s="48"/>
      <c r="T9" s="48"/>
      <c r="U9" s="48"/>
      <c r="V9" s="12"/>
      <c r="W9" s="1" t="str">
        <f>IF((COUNT(M9)-COUNT(F9:L9))=1,0,O9)</f>
        <v>1</v>
      </c>
    </row>
    <row r="10" spans="1:27" ht="42.75" customHeight="1">
      <c r="A10" s="329"/>
      <c r="B10" s="337"/>
      <c r="C10" s="8" t="s">
        <v>146</v>
      </c>
      <c r="D10" s="41" t="s">
        <v>548</v>
      </c>
      <c r="E10" s="39">
        <f t="shared" si="0"/>
        <v>0</v>
      </c>
      <c r="F10" s="9"/>
      <c r="G10" s="9"/>
      <c r="H10" s="9"/>
      <c r="I10" s="9"/>
      <c r="J10" s="9"/>
      <c r="K10" s="9"/>
      <c r="L10" s="9"/>
      <c r="M10" s="9"/>
      <c r="N10" s="10" t="str">
        <f>pratesl(E10,M10,L10,F10,G10,H10,I10,J10,K10)</f>
        <v/>
      </c>
      <c r="O10" s="11" t="str">
        <f>IF($B$7="","1",1/$B$7)</f>
        <v>1</v>
      </c>
      <c r="P10" s="10" t="str">
        <f t="shared" si="1"/>
        <v/>
      </c>
      <c r="Q10" s="38" t="str">
        <f>IF(COUNT(F10:L10)&gt;0,IF(SUM(W10:W10)&gt;0,SUM(P10:P10)/SUM(W10:W10),SUM(P10:P10)),"")</f>
        <v/>
      </c>
      <c r="R10" s="48"/>
      <c r="S10" s="48"/>
      <c r="T10" s="48"/>
      <c r="U10" s="48"/>
      <c r="V10" s="12"/>
      <c r="W10" s="1" t="str">
        <f t="shared" si="2"/>
        <v>1</v>
      </c>
    </row>
    <row r="11" spans="1:27" ht="21" customHeight="1">
      <c r="A11" s="329"/>
      <c r="B11" s="318" t="s">
        <v>1083</v>
      </c>
      <c r="C11" s="319"/>
      <c r="D11" s="319"/>
      <c r="E11" s="319"/>
      <c r="F11" s="319"/>
      <c r="G11" s="319"/>
      <c r="H11" s="319"/>
      <c r="I11" s="319"/>
      <c r="J11" s="319"/>
      <c r="K11" s="319"/>
      <c r="L11" s="319"/>
      <c r="M11" s="319"/>
      <c r="N11" s="319"/>
      <c r="O11" s="319"/>
      <c r="P11" s="319"/>
      <c r="Q11" s="319"/>
      <c r="R11" s="320"/>
      <c r="S11" s="40"/>
      <c r="T11" s="15"/>
      <c r="U11" s="15"/>
      <c r="V11" s="16"/>
      <c r="W11" s="1">
        <f t="shared" si="2"/>
        <v>0</v>
      </c>
    </row>
    <row r="12" spans="1:27" ht="36" customHeight="1">
      <c r="A12" s="329"/>
      <c r="B12" s="336">
        <v>3</v>
      </c>
      <c r="C12" s="93" t="s">
        <v>137</v>
      </c>
      <c r="D12" s="79" t="s">
        <v>136</v>
      </c>
      <c r="E12" s="39">
        <f t="shared" si="0"/>
        <v>0</v>
      </c>
      <c r="F12" s="9"/>
      <c r="G12" s="9"/>
      <c r="H12" s="9"/>
      <c r="I12" s="9"/>
      <c r="J12" s="9"/>
      <c r="K12" s="9"/>
      <c r="L12" s="9"/>
      <c r="M12" s="9"/>
      <c r="N12" s="10" t="str">
        <f>pratesl(E12,M12,L12,F12,G12,H12,I12,J12,K12)</f>
        <v/>
      </c>
      <c r="O12" s="11" t="str">
        <f>IF($B$7="","1",1/$B$7)</f>
        <v>1</v>
      </c>
      <c r="P12" s="10" t="str">
        <f t="shared" si="1"/>
        <v/>
      </c>
      <c r="Q12" s="38" t="str">
        <f>IF(COUNT(F12:L12)&gt;0,IF(SUM(W12:W12)&gt;0,SUM(P12:P12)/SUM(W12:W12),SUM(P12:P12)),"")</f>
        <v/>
      </c>
      <c r="R12" s="48"/>
      <c r="S12" s="48"/>
      <c r="T12" s="48"/>
      <c r="U12" s="48"/>
      <c r="V12" s="12"/>
      <c r="W12" s="1" t="str">
        <f t="shared" si="2"/>
        <v>1</v>
      </c>
    </row>
    <row r="13" spans="1:27" ht="43.5" customHeight="1">
      <c r="A13" s="329"/>
      <c r="B13" s="337"/>
      <c r="C13" s="13" t="s">
        <v>138</v>
      </c>
      <c r="D13" s="41" t="s">
        <v>134</v>
      </c>
      <c r="E13" s="39">
        <f>SUM(F13:M13)</f>
        <v>0</v>
      </c>
      <c r="F13" s="9"/>
      <c r="G13" s="9"/>
      <c r="H13" s="9"/>
      <c r="I13" s="9"/>
      <c r="J13" s="9"/>
      <c r="K13" s="9"/>
      <c r="L13" s="9"/>
      <c r="M13" s="9"/>
      <c r="N13" s="10" t="str">
        <f>pratesl(E13,M13,L13,F13,G13,H13,I13,J13,K13)</f>
        <v/>
      </c>
      <c r="O13" s="11" t="str">
        <f>IF($B$7="","1",1/$B$7)</f>
        <v>1</v>
      </c>
      <c r="P13" s="10" t="str">
        <f>IF(E13=0,"",IF(ISNUMBER(N13),N13*O13,0))</f>
        <v/>
      </c>
      <c r="Q13" s="38" t="str">
        <f>IF(COUNT(F13:L13)&gt;0,IF(SUM(W13:W13)&gt;0,SUM(P13:P13)/SUM(W13:W13),SUM(P13:P13)),"")</f>
        <v/>
      </c>
      <c r="R13" s="48"/>
      <c r="S13" s="48"/>
      <c r="T13" s="48"/>
      <c r="U13" s="48"/>
      <c r="V13" s="12"/>
      <c r="W13" s="1" t="str">
        <f>IF((COUNT(M13)-COUNT(F13:L13))=1,0,O13)</f>
        <v>1</v>
      </c>
    </row>
    <row r="14" spans="1:27" ht="44.25" customHeight="1">
      <c r="A14" s="329"/>
      <c r="B14" s="337"/>
      <c r="C14" s="13" t="s">
        <v>549</v>
      </c>
      <c r="D14" s="41" t="s">
        <v>551</v>
      </c>
      <c r="E14" s="39">
        <f>SUM(F14:M14)</f>
        <v>0</v>
      </c>
      <c r="F14" s="9"/>
      <c r="G14" s="9"/>
      <c r="H14" s="9"/>
      <c r="I14" s="9"/>
      <c r="J14" s="9"/>
      <c r="K14" s="9"/>
      <c r="L14" s="9"/>
      <c r="M14" s="9"/>
      <c r="N14" s="10" t="str">
        <f>pratesl(E14,M14,L14,F14,G14,H14,I14,J14,K14)</f>
        <v/>
      </c>
      <c r="O14" s="11" t="str">
        <f>IF($B$7="","1",1/$B$7)</f>
        <v>1</v>
      </c>
      <c r="P14" s="10" t="str">
        <f>IF(E14=0,"",IF(ISNUMBER(N14),N14*O14,0))</f>
        <v/>
      </c>
      <c r="Q14" s="38" t="str">
        <f>IF(COUNT(F14:L14)&gt;0,IF(SUM(W14:W14)&gt;0,SUM(P14:P14)/SUM(W14:W14),SUM(P14:P14)),"")</f>
        <v/>
      </c>
      <c r="R14" s="48"/>
      <c r="S14" s="48"/>
      <c r="T14" s="48"/>
      <c r="U14" s="48"/>
      <c r="V14" s="12"/>
      <c r="W14" s="1" t="str">
        <f>IF((COUNT(M14)-COUNT(F14:L14))=1,0,O14)</f>
        <v>1</v>
      </c>
    </row>
    <row r="15" spans="1:27" s="68" customFormat="1" ht="23.25" hidden="1" customHeight="1">
      <c r="A15" s="60"/>
      <c r="B15" s="61"/>
      <c r="C15" s="55"/>
      <c r="D15" s="54" t="s">
        <v>133</v>
      </c>
      <c r="E15" s="344"/>
      <c r="F15" s="344"/>
      <c r="G15" s="344"/>
      <c r="H15" s="62"/>
      <c r="I15" s="62"/>
      <c r="J15" s="62"/>
      <c r="K15" s="62"/>
      <c r="L15" s="62"/>
      <c r="M15" s="62"/>
      <c r="N15" s="56"/>
      <c r="O15" s="57"/>
      <c r="P15" s="56"/>
      <c r="Q15" s="58"/>
      <c r="R15" s="59"/>
      <c r="S15" s="69"/>
      <c r="T15" s="69"/>
      <c r="U15" s="69"/>
      <c r="V15" s="70"/>
      <c r="W15" s="71"/>
    </row>
    <row r="16" spans="1:27" s="20" customFormat="1" ht="20.25" hidden="1" customHeight="1">
      <c r="A16" s="46"/>
      <c r="B16" s="44">
        <v>5</v>
      </c>
      <c r="C16" s="10"/>
      <c r="D16" s="110" t="s">
        <v>1228</v>
      </c>
      <c r="E16" s="86">
        <f t="shared" ref="E16:M16" si="3">SUM(E6:E10)</f>
        <v>0</v>
      </c>
      <c r="F16" s="112">
        <f t="shared" si="3"/>
        <v>0</v>
      </c>
      <c r="G16" s="112">
        <f t="shared" si="3"/>
        <v>0</v>
      </c>
      <c r="H16" s="113">
        <f t="shared" si="3"/>
        <v>0</v>
      </c>
      <c r="I16" s="113">
        <f t="shared" si="3"/>
        <v>0</v>
      </c>
      <c r="J16" s="113">
        <f t="shared" si="3"/>
        <v>0</v>
      </c>
      <c r="K16" s="113">
        <f t="shared" si="3"/>
        <v>0</v>
      </c>
      <c r="L16" s="112">
        <f t="shared" si="3"/>
        <v>0</v>
      </c>
      <c r="M16" s="112">
        <f t="shared" si="3"/>
        <v>0</v>
      </c>
      <c r="N16" s="10" t="str">
        <f>pratesl(E16,M16,L16,F16,G16,H16,I16,J16,K16)</f>
        <v/>
      </c>
      <c r="O16" s="11" t="str">
        <f>IF($B$7="","1",1/$B$7)</f>
        <v>1</v>
      </c>
      <c r="P16" s="10" t="str">
        <f>IF(E16=0,"",IF(ISNUMBER(N16),N16*O16,0))</f>
        <v/>
      </c>
      <c r="Q16" s="38">
        <f>IF(COUNT(F16:L16)&gt;0,IF(SUM(W16:W16)&gt;0,SUM(P16:P16)/SUM(W16:W16),SUM(P16:P16)),"")</f>
        <v>0</v>
      </c>
      <c r="R16" s="48"/>
      <c r="S16" s="48"/>
      <c r="T16" s="48"/>
      <c r="U16" s="48"/>
      <c r="V16" s="12"/>
      <c r="W16" s="1" t="str">
        <f>IF((COUNT(M16)-COUNT(F16:L16))=1,0,O16)</f>
        <v>1</v>
      </c>
    </row>
    <row r="17" spans="1:23" s="20" customFormat="1" ht="19.5" hidden="1" customHeight="1">
      <c r="A17" s="46"/>
      <c r="B17" s="47">
        <v>3</v>
      </c>
      <c r="C17" s="14"/>
      <c r="D17" s="111" t="s">
        <v>1227</v>
      </c>
      <c r="E17" s="39">
        <f t="shared" ref="E17:M17" si="4">SUM(E12:E14)</f>
        <v>0</v>
      </c>
      <c r="F17" s="112">
        <f t="shared" si="4"/>
        <v>0</v>
      </c>
      <c r="G17" s="112">
        <f t="shared" si="4"/>
        <v>0</v>
      </c>
      <c r="H17" s="113">
        <f t="shared" si="4"/>
        <v>0</v>
      </c>
      <c r="I17" s="113">
        <f t="shared" si="4"/>
        <v>0</v>
      </c>
      <c r="J17" s="113">
        <f t="shared" si="4"/>
        <v>0</v>
      </c>
      <c r="K17" s="113">
        <f t="shared" si="4"/>
        <v>0</v>
      </c>
      <c r="L17" s="112">
        <f t="shared" si="4"/>
        <v>0</v>
      </c>
      <c r="M17" s="112">
        <f t="shared" si="4"/>
        <v>0</v>
      </c>
      <c r="N17" s="10" t="str">
        <f>pratesl(E17,M17,L17,F17,G17,H17,I17,J17,K17)</f>
        <v/>
      </c>
      <c r="O17" s="11" t="str">
        <f>IF($B$7="","1",1/$B$7)</f>
        <v>1</v>
      </c>
      <c r="P17" s="10" t="str">
        <f>IF(E17=0,"",IF(ISNUMBER(N17),N17*O17,0))</f>
        <v/>
      </c>
      <c r="Q17" s="38">
        <f>IF(COUNT(F17:L17)&gt;0,IF(SUM(W17:W17)&gt;0,SUM(P17:P17)/SUM(W17:W17),SUM(P17:P17)),"")</f>
        <v>0</v>
      </c>
      <c r="R17" s="48"/>
      <c r="S17" s="48"/>
      <c r="T17" s="48"/>
      <c r="U17" s="48"/>
      <c r="V17" s="12"/>
      <c r="W17" s="1" t="str">
        <f>IF((COUNT(M17)-COUNT(F17:L17))=1,0,O17)</f>
        <v>1</v>
      </c>
    </row>
    <row r="18" spans="1:23" s="20" customFormat="1" ht="19.5" hidden="1" customHeight="1">
      <c r="A18" s="60"/>
      <c r="B18" s="63"/>
      <c r="C18" s="55"/>
      <c r="D18" s="54" t="s">
        <v>306</v>
      </c>
      <c r="E18" s="321"/>
      <c r="F18" s="321"/>
      <c r="G18" s="321"/>
      <c r="H18" s="116"/>
      <c r="I18" s="116"/>
      <c r="J18" s="116"/>
      <c r="K18" s="116"/>
      <c r="L18" s="116"/>
      <c r="M18" s="116"/>
      <c r="N18" s="56"/>
      <c r="O18" s="57"/>
      <c r="P18" s="56"/>
      <c r="Q18" s="58"/>
      <c r="R18" s="59"/>
      <c r="S18" s="69"/>
      <c r="T18" s="69"/>
      <c r="U18" s="69"/>
      <c r="V18" s="70"/>
      <c r="W18" s="72"/>
    </row>
    <row r="19" spans="1:23" s="20" customFormat="1" ht="20.25" hidden="1" customHeight="1">
      <c r="A19" s="45"/>
      <c r="B19" s="39">
        <v>8</v>
      </c>
      <c r="C19" s="14"/>
      <c r="D19" s="110" t="s">
        <v>140</v>
      </c>
      <c r="E19" s="39">
        <f t="shared" ref="E19:M19" si="5">SUM(E16:E17)</f>
        <v>0</v>
      </c>
      <c r="F19" s="112">
        <f t="shared" si="5"/>
        <v>0</v>
      </c>
      <c r="G19" s="112">
        <f t="shared" si="5"/>
        <v>0</v>
      </c>
      <c r="H19" s="112">
        <f t="shared" si="5"/>
        <v>0</v>
      </c>
      <c r="I19" s="112">
        <f t="shared" si="5"/>
        <v>0</v>
      </c>
      <c r="J19" s="112">
        <f t="shared" si="5"/>
        <v>0</v>
      </c>
      <c r="K19" s="112">
        <f t="shared" si="5"/>
        <v>0</v>
      </c>
      <c r="L19" s="112">
        <f t="shared" si="5"/>
        <v>0</v>
      </c>
      <c r="M19" s="112">
        <f t="shared" si="5"/>
        <v>0</v>
      </c>
      <c r="N19" s="10" t="str">
        <f>pratesl(E19,M19,L19,F19,G19,H19,I19,J19,K19)</f>
        <v/>
      </c>
      <c r="O19" s="11" t="str">
        <f>IF($B$7="","1",1/$B$7)</f>
        <v>1</v>
      </c>
      <c r="P19" s="10" t="str">
        <f>IF(E19=0,"",IF(ISNUMBER(N19),N19*O19,0))</f>
        <v/>
      </c>
      <c r="Q19" s="38">
        <f>IF(COUNT(F19:L19)&gt;0,IF(SUM(W19:W19)&gt;0,SUM(P19:P19)/SUM(W19:W19),SUM(P19:P19)),"")</f>
        <v>0</v>
      </c>
      <c r="R19" s="48"/>
      <c r="S19" s="48"/>
      <c r="T19" s="48"/>
      <c r="U19" s="48"/>
      <c r="V19" s="12"/>
      <c r="W19" s="1" t="str">
        <f>IF((COUNT(M19)-COUNT(F19:L19))=1,0,O19)</f>
        <v>1</v>
      </c>
    </row>
    <row r="20" spans="1:23" s="20" customFormat="1" ht="11.25" customHeight="1">
      <c r="A20" s="322"/>
      <c r="B20" s="323"/>
      <c r="C20" s="323"/>
      <c r="D20" s="323"/>
      <c r="E20" s="323"/>
      <c r="F20" s="323"/>
      <c r="G20" s="323"/>
      <c r="H20" s="323"/>
      <c r="I20" s="323"/>
      <c r="J20" s="323"/>
      <c r="K20" s="323"/>
      <c r="L20" s="323"/>
      <c r="M20" s="323"/>
      <c r="N20" s="323"/>
      <c r="O20" s="323"/>
      <c r="P20" s="323"/>
      <c r="Q20" s="323"/>
      <c r="R20" s="324"/>
      <c r="S20" s="80"/>
      <c r="T20" s="80"/>
      <c r="U20" s="80"/>
      <c r="V20" s="81"/>
      <c r="W20" s="1"/>
    </row>
    <row r="21" spans="1:23" ht="19.5" customHeight="1">
      <c r="A21" s="325" t="s">
        <v>1655</v>
      </c>
      <c r="B21" s="326"/>
      <c r="C21" s="326"/>
      <c r="D21" s="326"/>
      <c r="E21" s="326"/>
      <c r="F21" s="326"/>
      <c r="G21" s="326"/>
      <c r="H21" s="326"/>
      <c r="I21" s="326"/>
      <c r="J21" s="326"/>
      <c r="K21" s="326"/>
      <c r="L21" s="326"/>
      <c r="M21" s="326"/>
      <c r="N21" s="326"/>
      <c r="O21" s="326"/>
      <c r="P21" s="326"/>
      <c r="Q21" s="326"/>
      <c r="R21" s="327"/>
      <c r="S21" s="19"/>
      <c r="T21" s="49"/>
      <c r="U21" s="19"/>
      <c r="V21" s="18"/>
      <c r="W21" s="1"/>
    </row>
    <row r="22" spans="1:23" ht="19.5" customHeight="1">
      <c r="A22" s="325" t="s">
        <v>1653</v>
      </c>
      <c r="B22" s="326"/>
      <c r="C22" s="326"/>
      <c r="D22" s="326"/>
      <c r="E22" s="326"/>
      <c r="F22" s="326"/>
      <c r="G22" s="326"/>
      <c r="H22" s="326"/>
      <c r="I22" s="326"/>
      <c r="J22" s="326"/>
      <c r="K22" s="326"/>
      <c r="L22" s="326"/>
      <c r="M22" s="326"/>
      <c r="N22" s="326"/>
      <c r="O22" s="326"/>
      <c r="P22" s="326"/>
      <c r="Q22" s="326"/>
      <c r="R22" s="327"/>
      <c r="S22" s="179"/>
      <c r="T22" s="180"/>
      <c r="U22" s="179"/>
      <c r="V22" s="181"/>
      <c r="W22" s="1"/>
    </row>
    <row r="23" spans="1:23" ht="19.5" customHeight="1" thickBot="1">
      <c r="A23" s="345" t="s">
        <v>1654</v>
      </c>
      <c r="B23" s="346"/>
      <c r="C23" s="346"/>
      <c r="D23" s="346"/>
      <c r="E23" s="346"/>
      <c r="F23" s="346"/>
      <c r="G23" s="346"/>
      <c r="H23" s="346"/>
      <c r="I23" s="346"/>
      <c r="J23" s="346"/>
      <c r="K23" s="346"/>
      <c r="L23" s="346"/>
      <c r="M23" s="346"/>
      <c r="N23" s="346"/>
      <c r="O23" s="346"/>
      <c r="P23" s="346"/>
      <c r="Q23" s="346"/>
      <c r="R23" s="347"/>
      <c r="S23" s="179"/>
      <c r="T23" s="180"/>
      <c r="U23" s="179"/>
      <c r="V23" s="181"/>
      <c r="W23" s="1"/>
    </row>
    <row r="24" spans="1:23" ht="18" customHeight="1">
      <c r="A24" s="348" t="s">
        <v>550</v>
      </c>
      <c r="B24" s="349"/>
      <c r="C24" s="349"/>
      <c r="D24" s="350"/>
      <c r="E24" s="21"/>
      <c r="F24" s="21"/>
      <c r="G24" s="21"/>
      <c r="H24" s="21"/>
      <c r="I24" s="21"/>
      <c r="J24" s="21"/>
      <c r="K24" s="21"/>
      <c r="L24" s="21"/>
      <c r="M24" s="21"/>
      <c r="N24" s="21"/>
      <c r="O24" s="21"/>
      <c r="P24" s="21"/>
      <c r="Q24" s="21"/>
      <c r="R24" s="87"/>
      <c r="S24" s="21"/>
      <c r="T24" s="25" t="s">
        <v>27</v>
      </c>
      <c r="U24" s="21"/>
      <c r="V24" s="22"/>
      <c r="W24" s="1"/>
    </row>
    <row r="25" spans="1:23" ht="18.75" thickBot="1">
      <c r="T25" s="28" t="s">
        <v>30</v>
      </c>
      <c r="V25" s="22"/>
    </row>
  </sheetData>
  <sheetProtection password="89EC" sheet="1" objects="1" scenarios="1" selectLockedCells="1"/>
  <mergeCells count="26">
    <mergeCell ref="A22:R22"/>
    <mergeCell ref="A23:R23"/>
    <mergeCell ref="A24:D24"/>
    <mergeCell ref="B5:R5"/>
    <mergeCell ref="B11:R11"/>
    <mergeCell ref="E15:G15"/>
    <mergeCell ref="E18:G18"/>
    <mergeCell ref="A20:R20"/>
    <mergeCell ref="A21:R21"/>
    <mergeCell ref="A1:V1"/>
    <mergeCell ref="A2:A4"/>
    <mergeCell ref="B2:B4"/>
    <mergeCell ref="C2:C4"/>
    <mergeCell ref="D2:D4"/>
    <mergeCell ref="O2:O4"/>
    <mergeCell ref="S2:S4"/>
    <mergeCell ref="P2:P4"/>
    <mergeCell ref="Q2:Q4"/>
    <mergeCell ref="R2:R4"/>
    <mergeCell ref="E2:E4"/>
    <mergeCell ref="F2:M3"/>
    <mergeCell ref="N2:N4"/>
    <mergeCell ref="T2:V3"/>
    <mergeCell ref="A5:A14"/>
    <mergeCell ref="B6:B10"/>
    <mergeCell ref="B12:B14"/>
  </mergeCells>
  <conditionalFormatting sqref="P19 P16:P17 P6:P10 P12:P14">
    <cfRule type="expression" dxfId="0" priority="4" stopIfTrue="1">
      <formula>W6=0</formula>
    </cfRule>
  </conditionalFormatting>
  <printOptions horizontalCentered="1"/>
  <pageMargins left="0.74803149606299213" right="0.74803149606299213" top="1.1375" bottom="0.98425196850393704" header="0.51181102362204722" footer="0.51181102362204722"/>
  <pageSetup paperSize="9" scale="70" fitToHeight="15" orientation="landscape" horizontalDpi="300" verticalDpi="300" r:id="rId1"/>
  <headerFooter alignWithMargins="0">
    <oddHeader>&amp;L&amp;G&amp;C&amp;"Arial,Bold"&amp;16&amp;KFF0000
Confidential&amp;R&amp;"Arial,Bold"&amp;16
Clause 10: Improvement</oddHeader>
    <oddFooter>&amp;L&amp;9    Version: S 1.0
© Licensed to the Institute of Business Continuity Management 2012.  All Rights Reserved
     Registered No. 2012/00473608&amp;RPage &amp;P of &amp;N</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zoomScale="70" zoomScaleNormal="70" workbookViewId="0">
      <selection activeCell="AK34" sqref="AK34"/>
    </sheetView>
  </sheetViews>
  <sheetFormatPr defaultRowHeight="12.75"/>
  <cols>
    <col min="2" max="2" width="4.28515625" customWidth="1"/>
    <col min="3" max="4" width="4.42578125" customWidth="1"/>
    <col min="5" max="5" width="4.140625" customWidth="1"/>
    <col min="6" max="6" width="4.28515625" customWidth="1"/>
    <col min="7" max="7" width="3.85546875" customWidth="1"/>
    <col min="8" max="8" width="4.42578125" customWidth="1"/>
    <col min="9" max="9" width="4.5703125" customWidth="1"/>
    <col min="10" max="10" width="4" customWidth="1"/>
    <col min="11" max="11" width="4.42578125" customWidth="1"/>
    <col min="12" max="12" width="5.5703125" customWidth="1"/>
    <col min="13" max="13" width="5" customWidth="1"/>
    <col min="14" max="14" width="4.5703125" customWidth="1"/>
    <col min="15" max="15" width="4.85546875" customWidth="1"/>
    <col min="16" max="16" width="4.28515625" customWidth="1"/>
    <col min="17" max="17" width="4.85546875" customWidth="1"/>
    <col min="18" max="18" width="4.5703125" customWidth="1"/>
    <col min="19" max="19" width="5.28515625" customWidth="1"/>
    <col min="20" max="21" width="4.28515625" bestFit="1" customWidth="1"/>
    <col min="22" max="22" width="5.5703125" customWidth="1"/>
    <col min="26" max="26" width="17.28515625" customWidth="1"/>
  </cols>
  <sheetData>
    <row r="1" spans="1:22">
      <c r="A1" s="51"/>
    </row>
    <row r="2" spans="1:22">
      <c r="B2" s="353"/>
      <c r="C2" s="353"/>
      <c r="D2" s="353"/>
      <c r="E2" s="353"/>
      <c r="F2" s="353"/>
      <c r="G2" s="353"/>
      <c r="H2" s="353"/>
      <c r="I2" s="353"/>
      <c r="J2" s="353"/>
      <c r="K2" s="353"/>
      <c r="L2" s="353"/>
      <c r="M2" s="353"/>
      <c r="N2" s="353"/>
      <c r="O2" s="353"/>
      <c r="P2" s="353"/>
      <c r="Q2" s="353"/>
      <c r="S2" s="353"/>
      <c r="T2" s="353"/>
      <c r="U2" s="353"/>
      <c r="V2" s="353"/>
    </row>
    <row r="3" spans="1:22" ht="272.25">
      <c r="B3" s="163" t="s">
        <v>1661</v>
      </c>
      <c r="C3" s="163" t="s">
        <v>864</v>
      </c>
      <c r="D3" s="163" t="s">
        <v>1700</v>
      </c>
      <c r="E3" s="163" t="s">
        <v>1710</v>
      </c>
      <c r="F3" s="65" t="s">
        <v>3</v>
      </c>
      <c r="G3" s="164" t="s">
        <v>1699</v>
      </c>
      <c r="H3" s="163" t="s">
        <v>743</v>
      </c>
      <c r="I3" s="52" t="s">
        <v>1</v>
      </c>
      <c r="J3" s="164" t="s">
        <v>987</v>
      </c>
      <c r="K3" s="65" t="s">
        <v>2</v>
      </c>
      <c r="L3" s="163" t="s">
        <v>988</v>
      </c>
      <c r="M3" s="163" t="s">
        <v>1658</v>
      </c>
      <c r="N3" s="65" t="s">
        <v>33</v>
      </c>
      <c r="O3" s="163" t="s">
        <v>1708</v>
      </c>
      <c r="P3" s="65" t="s">
        <v>60</v>
      </c>
      <c r="Q3" s="163" t="s">
        <v>1659</v>
      </c>
      <c r="R3" s="66" t="s">
        <v>116</v>
      </c>
      <c r="S3" s="165" t="s">
        <v>362</v>
      </c>
      <c r="T3" s="65" t="s">
        <v>26</v>
      </c>
      <c r="U3" s="65" t="s">
        <v>1698</v>
      </c>
      <c r="V3" s="163" t="s">
        <v>1697</v>
      </c>
    </row>
    <row r="4" spans="1:22" ht="13.5" customHeight="1">
      <c r="B4" s="50">
        <f>'Clause 4. Context of Organisati'!$Q$106</f>
        <v>0</v>
      </c>
      <c r="C4" s="50">
        <f>'Clause 4. Context of Organisati'!$Q$107</f>
        <v>0</v>
      </c>
      <c r="D4" s="50">
        <f>'Clause 5. Leadership'!$Q$44</f>
        <v>0</v>
      </c>
      <c r="E4" s="50">
        <f>'Clause 5. Leadership'!$Q$45</f>
        <v>0</v>
      </c>
      <c r="F4" s="50">
        <f>'Clause 4. Context of Organisati'!$Q$108</f>
        <v>0</v>
      </c>
      <c r="G4" s="50">
        <f>'Clause 8. Operation'!$Q$430</f>
        <v>0</v>
      </c>
      <c r="H4" s="50">
        <f>'Clause 8. Operation'!$Q$431</f>
        <v>0</v>
      </c>
      <c r="I4" s="50">
        <f>'Clause 8. Operation'!$Q$432</f>
        <v>0</v>
      </c>
      <c r="J4" s="50">
        <f>'Clause 8. Operation'!$Q$433</f>
        <v>0</v>
      </c>
      <c r="K4" s="50">
        <f>'Clause 8. Operation'!$Q$434</f>
        <v>0</v>
      </c>
      <c r="L4" s="50">
        <f>'Clause 8. Operation'!$Q$429</f>
        <v>0</v>
      </c>
      <c r="M4" s="50">
        <f>'Clause 7. Support'!$Q$87</f>
        <v>0</v>
      </c>
      <c r="N4" s="50">
        <f>'Clause 4. Context of Organisati'!$Q$104</f>
        <v>0</v>
      </c>
      <c r="O4" s="50">
        <f>'Clause 8. Operation'!$Q$436</f>
        <v>0</v>
      </c>
      <c r="P4" s="50">
        <f>'Clause 8. Operation'!$Q$435</f>
        <v>0</v>
      </c>
      <c r="Q4" s="50">
        <f>'Clause 7. Support'!$Q$88</f>
        <v>0</v>
      </c>
      <c r="R4" s="50">
        <f>'Clause 8. Operation'!$Q$437</f>
        <v>0</v>
      </c>
      <c r="S4" s="50">
        <f>'Clause 8. Operation'!$Q$438</f>
        <v>0</v>
      </c>
      <c r="T4" s="50">
        <f>'Clause 9. Performance Evaluatio'!$Q$149</f>
        <v>0</v>
      </c>
      <c r="U4" s="50">
        <f>'Clause 9. Performance Evaluatio'!$Q$148</f>
        <v>0</v>
      </c>
      <c r="V4" s="50">
        <f>'Clause 9. Performance Evaluatio'!$Q$151</f>
        <v>0</v>
      </c>
    </row>
    <row r="5" spans="1:22">
      <c r="B5">
        <v>100</v>
      </c>
      <c r="C5">
        <v>100</v>
      </c>
      <c r="D5">
        <v>100</v>
      </c>
      <c r="E5">
        <v>100</v>
      </c>
      <c r="F5">
        <v>100</v>
      </c>
      <c r="G5">
        <v>100</v>
      </c>
      <c r="H5">
        <v>100</v>
      </c>
      <c r="I5">
        <v>100</v>
      </c>
      <c r="J5">
        <v>100</v>
      </c>
      <c r="K5">
        <v>100</v>
      </c>
      <c r="L5">
        <v>100</v>
      </c>
      <c r="M5">
        <v>100</v>
      </c>
      <c r="N5">
        <v>100</v>
      </c>
      <c r="O5">
        <v>100</v>
      </c>
      <c r="P5">
        <v>100</v>
      </c>
      <c r="Q5">
        <v>100</v>
      </c>
      <c r="R5">
        <v>100</v>
      </c>
      <c r="S5">
        <v>100</v>
      </c>
      <c r="T5">
        <v>100</v>
      </c>
      <c r="U5">
        <v>100</v>
      </c>
      <c r="V5">
        <v>100</v>
      </c>
    </row>
    <row r="6" spans="1:22">
      <c r="B6">
        <v>75</v>
      </c>
      <c r="C6">
        <v>75</v>
      </c>
      <c r="D6">
        <v>75</v>
      </c>
      <c r="E6">
        <v>75</v>
      </c>
      <c r="F6">
        <v>75</v>
      </c>
      <c r="G6">
        <v>75</v>
      </c>
      <c r="H6">
        <v>75</v>
      </c>
      <c r="I6">
        <v>75</v>
      </c>
      <c r="J6">
        <v>75</v>
      </c>
      <c r="K6">
        <v>75</v>
      </c>
      <c r="L6">
        <v>75</v>
      </c>
      <c r="M6">
        <v>75</v>
      </c>
      <c r="N6">
        <v>75</v>
      </c>
      <c r="O6">
        <v>75</v>
      </c>
      <c r="P6">
        <v>75</v>
      </c>
      <c r="Q6">
        <v>75</v>
      </c>
      <c r="R6">
        <v>75</v>
      </c>
      <c r="S6">
        <v>75</v>
      </c>
      <c r="T6">
        <v>75</v>
      </c>
      <c r="U6">
        <v>75</v>
      </c>
      <c r="V6">
        <v>75</v>
      </c>
    </row>
    <row r="7" spans="1:22">
      <c r="B7">
        <v>50</v>
      </c>
      <c r="C7">
        <v>50</v>
      </c>
      <c r="D7">
        <v>50</v>
      </c>
      <c r="E7">
        <v>50</v>
      </c>
      <c r="F7">
        <v>50</v>
      </c>
      <c r="G7">
        <v>50</v>
      </c>
      <c r="H7">
        <v>50</v>
      </c>
      <c r="I7">
        <v>50</v>
      </c>
      <c r="J7">
        <v>50</v>
      </c>
      <c r="K7">
        <v>50</v>
      </c>
      <c r="L7">
        <v>50</v>
      </c>
      <c r="M7">
        <v>50</v>
      </c>
      <c r="N7">
        <v>50</v>
      </c>
      <c r="O7">
        <v>50</v>
      </c>
      <c r="P7">
        <v>50</v>
      </c>
      <c r="Q7">
        <v>50</v>
      </c>
      <c r="R7">
        <v>50</v>
      </c>
      <c r="S7">
        <v>50</v>
      </c>
      <c r="T7">
        <v>50</v>
      </c>
      <c r="U7">
        <v>50</v>
      </c>
      <c r="V7">
        <v>50</v>
      </c>
    </row>
    <row r="8" spans="1:22">
      <c r="B8">
        <v>25</v>
      </c>
      <c r="C8">
        <v>25</v>
      </c>
      <c r="D8">
        <v>25</v>
      </c>
      <c r="E8">
        <v>25</v>
      </c>
      <c r="F8">
        <v>25</v>
      </c>
      <c r="G8">
        <v>25</v>
      </c>
      <c r="H8">
        <v>25</v>
      </c>
      <c r="I8">
        <v>25</v>
      </c>
      <c r="J8">
        <v>25</v>
      </c>
      <c r="K8">
        <v>25</v>
      </c>
      <c r="L8">
        <v>25</v>
      </c>
      <c r="M8">
        <v>25</v>
      </c>
      <c r="N8">
        <v>25</v>
      </c>
      <c r="O8">
        <v>25</v>
      </c>
      <c r="P8">
        <v>25</v>
      </c>
      <c r="Q8">
        <v>25</v>
      </c>
      <c r="R8">
        <v>25</v>
      </c>
      <c r="S8">
        <v>25</v>
      </c>
      <c r="T8">
        <v>25</v>
      </c>
      <c r="U8">
        <v>25</v>
      </c>
      <c r="V8">
        <v>25</v>
      </c>
    </row>
    <row r="10" spans="1:22" ht="18">
      <c r="B10" s="87"/>
      <c r="C10" s="87"/>
      <c r="D10" s="87"/>
      <c r="E10" s="87" t="s">
        <v>1678</v>
      </c>
    </row>
    <row r="11" spans="1:22">
      <c r="A11" s="51"/>
    </row>
    <row r="31" spans="35:35" ht="14.25">
      <c r="AI31" s="33"/>
    </row>
  </sheetData>
  <sheetProtection password="C99B" sheet="1" objects="1" scenarios="1" selectLockedCells="1" selectUnlockedCells="1"/>
  <mergeCells count="5">
    <mergeCell ref="S2:V2"/>
    <mergeCell ref="B2:F2"/>
    <mergeCell ref="G2:H2"/>
    <mergeCell ref="I2:K2"/>
    <mergeCell ref="L2:Q2"/>
  </mergeCells>
  <phoneticPr fontId="0" type="noConversion"/>
  <pageMargins left="0.74803149606299213" right="0.74803149606299213" top="1.14375" bottom="0.98425196850393704" header="0.19685039370078741" footer="0.19685039370078741"/>
  <pageSetup paperSize="9" scale="60" orientation="landscape" horizontalDpi="300" verticalDpi="300" r:id="rId1"/>
  <headerFooter alignWithMargins="0">
    <oddHeader xml:space="preserve">&amp;L&amp;14&amp;G&amp;C&amp;"Arial,Bold"&amp;18&amp;KFF0000CONFIDENTIAL
</oddHeader>
    <oddFooter>&amp;L   Version: S 1.0
© Licensed to the Institute of Business Continuity Management 2012.  All Rights Reserved
     Registered No. 2012/00473608&amp;RPage &amp;P of &amp;N Pages</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topLeftCell="B1" zoomScale="80" zoomScaleNormal="80" workbookViewId="0">
      <selection activeCell="AK34" sqref="AK34"/>
    </sheetView>
  </sheetViews>
  <sheetFormatPr defaultRowHeight="12.75"/>
  <cols>
    <col min="2" max="2" width="4.28515625" customWidth="1"/>
    <col min="3" max="4" width="4.42578125" customWidth="1"/>
    <col min="5" max="5" width="4.140625" customWidth="1"/>
    <col min="6" max="6" width="4.28515625" customWidth="1"/>
    <col min="7" max="7" width="3.85546875" customWidth="1"/>
    <col min="8" max="8" width="4.42578125" customWidth="1"/>
    <col min="9" max="9" width="4.5703125" customWidth="1"/>
    <col min="10" max="10" width="4" customWidth="1"/>
    <col min="11" max="11" width="4.42578125" customWidth="1"/>
    <col min="12" max="12" width="5.5703125" customWidth="1"/>
    <col min="13" max="13" width="5" customWidth="1"/>
    <col min="14" max="14" width="4.5703125" customWidth="1"/>
    <col min="15" max="15" width="4.85546875" customWidth="1"/>
    <col min="16" max="16" width="4.28515625" customWidth="1"/>
    <col min="17" max="17" width="4.85546875" customWidth="1"/>
    <col min="18" max="18" width="4.5703125" customWidth="1"/>
    <col min="19" max="19" width="5.28515625" customWidth="1"/>
    <col min="20" max="21" width="4.28515625" bestFit="1" customWidth="1"/>
    <col min="22" max="22" width="5.5703125" customWidth="1"/>
    <col min="26" max="26" width="17.28515625" customWidth="1"/>
  </cols>
  <sheetData>
    <row r="1" spans="1:22">
      <c r="A1" s="51"/>
    </row>
    <row r="2" spans="1:22">
      <c r="B2" s="353"/>
      <c r="C2" s="353"/>
      <c r="D2" s="353"/>
      <c r="E2" s="353"/>
      <c r="F2" s="353"/>
      <c r="G2" s="353"/>
      <c r="H2" s="353"/>
      <c r="I2" s="353"/>
      <c r="J2" s="353"/>
      <c r="K2" s="353"/>
      <c r="L2" s="353"/>
      <c r="M2" s="353"/>
      <c r="N2" s="353"/>
      <c r="O2" s="353"/>
      <c r="P2" s="353"/>
      <c r="Q2" s="353"/>
      <c r="S2" s="353"/>
      <c r="T2" s="353"/>
      <c r="U2" s="353"/>
      <c r="V2" s="353"/>
    </row>
    <row r="3" spans="1:22" ht="272.25">
      <c r="B3" s="163" t="s">
        <v>1661</v>
      </c>
      <c r="C3" s="163" t="s">
        <v>864</v>
      </c>
      <c r="D3" s="163" t="s">
        <v>1700</v>
      </c>
      <c r="E3" s="163" t="s">
        <v>1710</v>
      </c>
      <c r="F3" s="65" t="s">
        <v>3</v>
      </c>
      <c r="G3" s="164" t="s">
        <v>1699</v>
      </c>
      <c r="H3" s="163" t="s">
        <v>743</v>
      </c>
      <c r="I3" s="52" t="s">
        <v>1</v>
      </c>
      <c r="J3" s="164" t="s">
        <v>987</v>
      </c>
      <c r="K3" s="65" t="s">
        <v>2</v>
      </c>
      <c r="L3" s="163" t="s">
        <v>988</v>
      </c>
      <c r="M3" s="163" t="s">
        <v>1658</v>
      </c>
      <c r="N3" s="65" t="s">
        <v>33</v>
      </c>
      <c r="O3" s="163" t="s">
        <v>1708</v>
      </c>
      <c r="P3" s="65" t="s">
        <v>60</v>
      </c>
      <c r="Q3" s="163" t="s">
        <v>1659</v>
      </c>
      <c r="R3" s="66" t="s">
        <v>116</v>
      </c>
      <c r="S3" s="165" t="s">
        <v>362</v>
      </c>
      <c r="T3" s="65" t="s">
        <v>26</v>
      </c>
      <c r="U3" s="65" t="s">
        <v>1698</v>
      </c>
      <c r="V3" s="163" t="s">
        <v>1697</v>
      </c>
    </row>
    <row r="4" spans="1:22" ht="13.5" customHeight="1">
      <c r="B4" s="50">
        <f>'Clause 4. Context of Organisati'!$Q$106</f>
        <v>0</v>
      </c>
      <c r="C4" s="50">
        <f>'Clause 4. Context of Organisati'!$Q$107</f>
        <v>0</v>
      </c>
      <c r="D4" s="50">
        <f>'Clause 5. Leadership'!$Q$44</f>
        <v>0</v>
      </c>
      <c r="E4" s="50">
        <f>'Clause 5. Leadership'!$Q$45</f>
        <v>0</v>
      </c>
      <c r="F4" s="50">
        <f>'Clause 4. Context of Organisati'!$Q$108</f>
        <v>0</v>
      </c>
      <c r="G4" s="50">
        <f>'Clause 8. Operation'!$Q$430</f>
        <v>0</v>
      </c>
      <c r="H4" s="50">
        <f>'Clause 8. Operation'!$Q$431</f>
        <v>0</v>
      </c>
      <c r="I4" s="50">
        <f>'Clause 8. Operation'!$Q$432</f>
        <v>0</v>
      </c>
      <c r="J4" s="50">
        <f>'Clause 8. Operation'!$Q$433</f>
        <v>0</v>
      </c>
      <c r="K4" s="50">
        <f>'Clause 8. Operation'!$Q$434</f>
        <v>0</v>
      </c>
      <c r="L4" s="50">
        <f>'Clause 8. Operation'!$Q$429</f>
        <v>0</v>
      </c>
      <c r="M4" s="50">
        <f>'Clause 7. Support'!$Q$87</f>
        <v>0</v>
      </c>
      <c r="N4" s="50">
        <f>'Clause 4. Context of Organisati'!$Q$104</f>
        <v>0</v>
      </c>
      <c r="O4" s="50">
        <f>'Clause 8. Operation'!$Q$436</f>
        <v>0</v>
      </c>
      <c r="P4" s="50">
        <f>'Clause 8. Operation'!$Q$435</f>
        <v>0</v>
      </c>
      <c r="Q4" s="50">
        <f>'Clause 7. Support'!$Q$88</f>
        <v>0</v>
      </c>
      <c r="R4" s="50">
        <f>'Clause 8. Operation'!$Q$437</f>
        <v>0</v>
      </c>
      <c r="S4" s="50">
        <f>'Clause 8. Operation'!$Q$438</f>
        <v>0</v>
      </c>
      <c r="T4" s="50">
        <f>'Clause 9. Performance Evaluatio'!$Q$149</f>
        <v>0</v>
      </c>
      <c r="U4" s="50">
        <f>'Clause 9. Performance Evaluatio'!$Q$148</f>
        <v>0</v>
      </c>
      <c r="V4" s="50">
        <f>'Clause 9. Performance Evaluatio'!$Q$151</f>
        <v>0</v>
      </c>
    </row>
    <row r="5" spans="1:22">
      <c r="B5">
        <v>100</v>
      </c>
      <c r="C5">
        <v>100</v>
      </c>
      <c r="D5">
        <v>100</v>
      </c>
      <c r="E5">
        <v>100</v>
      </c>
      <c r="F5">
        <v>100</v>
      </c>
      <c r="G5">
        <v>100</v>
      </c>
      <c r="H5">
        <v>100</v>
      </c>
      <c r="I5">
        <v>100</v>
      </c>
      <c r="J5">
        <v>100</v>
      </c>
      <c r="K5">
        <v>100</v>
      </c>
      <c r="L5">
        <v>100</v>
      </c>
      <c r="M5">
        <v>100</v>
      </c>
      <c r="N5">
        <v>100</v>
      </c>
      <c r="O5">
        <v>100</v>
      </c>
      <c r="P5">
        <v>100</v>
      </c>
      <c r="Q5">
        <v>100</v>
      </c>
      <c r="R5">
        <v>100</v>
      </c>
      <c r="S5">
        <v>100</v>
      </c>
      <c r="T5">
        <v>100</v>
      </c>
      <c r="U5">
        <v>100</v>
      </c>
      <c r="V5">
        <v>100</v>
      </c>
    </row>
    <row r="6" spans="1:22">
      <c r="B6">
        <v>66</v>
      </c>
      <c r="C6">
        <v>66</v>
      </c>
      <c r="D6">
        <v>66</v>
      </c>
      <c r="E6">
        <v>66</v>
      </c>
      <c r="F6">
        <v>66</v>
      </c>
      <c r="G6">
        <v>66</v>
      </c>
      <c r="H6">
        <v>66</v>
      </c>
      <c r="I6">
        <v>66</v>
      </c>
      <c r="J6">
        <v>66</v>
      </c>
      <c r="K6">
        <v>66</v>
      </c>
      <c r="L6">
        <v>66</v>
      </c>
      <c r="M6">
        <v>66</v>
      </c>
      <c r="N6">
        <v>66</v>
      </c>
      <c r="O6">
        <v>66</v>
      </c>
      <c r="P6">
        <v>66</v>
      </c>
      <c r="Q6">
        <v>66</v>
      </c>
      <c r="R6">
        <v>66</v>
      </c>
      <c r="S6">
        <v>66</v>
      </c>
      <c r="T6">
        <v>66</v>
      </c>
      <c r="U6">
        <v>66</v>
      </c>
      <c r="V6">
        <v>66</v>
      </c>
    </row>
    <row r="7" spans="1:22">
      <c r="B7">
        <v>50</v>
      </c>
      <c r="C7">
        <v>50</v>
      </c>
      <c r="D7">
        <v>50</v>
      </c>
      <c r="E7">
        <v>50</v>
      </c>
      <c r="F7">
        <v>50</v>
      </c>
      <c r="G7">
        <v>50</v>
      </c>
      <c r="H7">
        <v>50</v>
      </c>
      <c r="I7">
        <v>50</v>
      </c>
      <c r="J7">
        <v>50</v>
      </c>
      <c r="K7">
        <v>50</v>
      </c>
      <c r="L7">
        <v>50</v>
      </c>
      <c r="M7">
        <v>50</v>
      </c>
      <c r="N7">
        <v>50</v>
      </c>
      <c r="O7">
        <v>50</v>
      </c>
      <c r="P7">
        <v>50</v>
      </c>
      <c r="Q7">
        <v>50</v>
      </c>
      <c r="R7">
        <v>50</v>
      </c>
      <c r="S7">
        <v>50</v>
      </c>
      <c r="T7">
        <v>50</v>
      </c>
      <c r="U7">
        <v>50</v>
      </c>
      <c r="V7">
        <v>50</v>
      </c>
    </row>
    <row r="8" spans="1:22">
      <c r="B8">
        <v>33</v>
      </c>
      <c r="C8">
        <v>33</v>
      </c>
      <c r="D8">
        <v>33</v>
      </c>
      <c r="E8">
        <v>33</v>
      </c>
      <c r="F8">
        <v>33</v>
      </c>
      <c r="G8">
        <v>33</v>
      </c>
      <c r="H8">
        <v>33</v>
      </c>
      <c r="I8">
        <v>33</v>
      </c>
      <c r="J8">
        <v>33</v>
      </c>
      <c r="K8">
        <v>33</v>
      </c>
      <c r="L8">
        <v>33</v>
      </c>
      <c r="M8">
        <v>33</v>
      </c>
      <c r="N8">
        <v>33</v>
      </c>
      <c r="O8">
        <v>33</v>
      </c>
      <c r="P8">
        <v>33</v>
      </c>
      <c r="Q8">
        <v>33</v>
      </c>
      <c r="R8">
        <v>33</v>
      </c>
      <c r="S8">
        <v>33</v>
      </c>
      <c r="T8">
        <v>33</v>
      </c>
      <c r="U8">
        <v>33</v>
      </c>
      <c r="V8">
        <v>33</v>
      </c>
    </row>
    <row r="10" spans="1:22" ht="18">
      <c r="B10" s="87"/>
      <c r="C10" s="87"/>
      <c r="D10" s="87"/>
      <c r="E10" s="87" t="s">
        <v>1678</v>
      </c>
    </row>
    <row r="11" spans="1:22">
      <c r="A11" s="51"/>
    </row>
    <row r="31" spans="35:35" ht="14.25">
      <c r="AI31" s="33"/>
    </row>
  </sheetData>
  <sheetProtection password="B444" sheet="1" objects="1" scenarios="1" selectLockedCells="1" selectUnlockedCells="1"/>
  <mergeCells count="5">
    <mergeCell ref="B2:F2"/>
    <mergeCell ref="G2:H2"/>
    <mergeCell ref="I2:K2"/>
    <mergeCell ref="L2:Q2"/>
    <mergeCell ref="S2:V2"/>
  </mergeCells>
  <pageMargins left="0.74803149606299213" right="0.74803149606299213" top="1.14375" bottom="0.98425196850393704" header="0.19685039370078741" footer="0.19685039370078741"/>
  <pageSetup paperSize="9" scale="60" orientation="landscape" horizontalDpi="300" verticalDpi="300" r:id="rId1"/>
  <headerFooter alignWithMargins="0">
    <oddHeader xml:space="preserve">&amp;L&amp;16&amp;G&amp;C&amp;"Arial,Bold"&amp;18&amp;KFF0000CONFIDENTIAL
</oddHeader>
    <oddFooter>&amp;L   Version: S 1.0
© Licensed to the Institute of Business Continuity Management 2012.  All Rights Reserved
     Registered No. 2012/00473608&amp;RPage &amp;P of &amp;N Pages</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zoomScale="80" zoomScaleNormal="80" workbookViewId="0">
      <selection activeCell="AK34" sqref="AK34"/>
    </sheetView>
  </sheetViews>
  <sheetFormatPr defaultRowHeight="12.75"/>
  <cols>
    <col min="2" max="6" width="4.7109375" customWidth="1"/>
    <col min="7" max="7" width="3.85546875" customWidth="1"/>
    <col min="8" max="8" width="3.7109375" customWidth="1"/>
    <col min="9" max="9" width="3.28515625" customWidth="1"/>
    <col min="10" max="10" width="5.5703125" customWidth="1"/>
    <col min="11" max="12" width="4.140625" customWidth="1"/>
    <col min="13" max="13" width="4" customWidth="1"/>
    <col min="14" max="14" width="3.42578125" customWidth="1"/>
    <col min="15" max="16" width="3.85546875" customWidth="1"/>
    <col min="17" max="17" width="4.28515625" customWidth="1"/>
    <col min="18" max="18" width="4" customWidth="1"/>
    <col min="19" max="19" width="4.5703125" customWidth="1"/>
    <col min="20" max="21" width="3.85546875" customWidth="1"/>
    <col min="22" max="22" width="3.5703125" customWidth="1"/>
  </cols>
  <sheetData>
    <row r="1" spans="1:22">
      <c r="A1" s="51"/>
    </row>
    <row r="2" spans="1:22">
      <c r="B2" s="353"/>
      <c r="C2" s="353"/>
      <c r="D2" s="353"/>
      <c r="E2" s="353"/>
      <c r="F2" s="353"/>
      <c r="G2" s="353"/>
      <c r="H2" s="353"/>
      <c r="I2" s="353"/>
      <c r="J2" s="353"/>
      <c r="K2" s="353"/>
      <c r="L2" s="353"/>
      <c r="M2" s="353"/>
      <c r="N2" s="353"/>
      <c r="O2" s="353"/>
      <c r="P2" s="85"/>
      <c r="R2" s="353"/>
      <c r="S2" s="353"/>
      <c r="T2" s="353"/>
      <c r="U2" s="85"/>
    </row>
    <row r="3" spans="1:22" ht="272.25">
      <c r="B3" s="163" t="s">
        <v>1661</v>
      </c>
      <c r="C3" s="163" t="s">
        <v>864</v>
      </c>
      <c r="D3" s="163" t="s">
        <v>1709</v>
      </c>
      <c r="E3" s="163" t="s">
        <v>1710</v>
      </c>
      <c r="F3" s="163" t="s">
        <v>83</v>
      </c>
      <c r="G3" s="164" t="s">
        <v>1712</v>
      </c>
      <c r="H3" s="163" t="s">
        <v>1711</v>
      </c>
      <c r="I3" s="165" t="s">
        <v>1718</v>
      </c>
      <c r="J3" s="52" t="s">
        <v>989</v>
      </c>
      <c r="K3" s="65" t="s">
        <v>2</v>
      </c>
      <c r="L3" s="65" t="s">
        <v>361</v>
      </c>
      <c r="M3" s="163" t="s">
        <v>1658</v>
      </c>
      <c r="N3" s="65" t="s">
        <v>33</v>
      </c>
      <c r="O3" s="163" t="s">
        <v>1708</v>
      </c>
      <c r="P3" s="65" t="s">
        <v>60</v>
      </c>
      <c r="Q3" s="163" t="s">
        <v>1659</v>
      </c>
      <c r="R3" s="66" t="s">
        <v>116</v>
      </c>
      <c r="S3" s="66" t="s">
        <v>362</v>
      </c>
      <c r="T3" s="65" t="s">
        <v>26</v>
      </c>
      <c r="U3" s="163" t="s">
        <v>1698</v>
      </c>
      <c r="V3" s="163" t="s">
        <v>1697</v>
      </c>
    </row>
    <row r="4" spans="1:22" ht="13.5" customHeight="1">
      <c r="B4" s="50">
        <f>'Clause 4. Context of Organisati'!$Q$106</f>
        <v>0</v>
      </c>
      <c r="C4" s="50">
        <f>'Clause 4. Context of Organisati'!$Q$107</f>
        <v>0</v>
      </c>
      <c r="D4" s="50">
        <f>'Clause 5. Leadership'!$Q$44</f>
        <v>0</v>
      </c>
      <c r="E4" s="50">
        <f>'Clause 5. Leadership'!$Q$45</f>
        <v>0</v>
      </c>
      <c r="F4" s="50">
        <f>'Clause 4. Context of Organisati'!$Q$108</f>
        <v>0</v>
      </c>
      <c r="G4" s="50">
        <f>'Clause 8. Operation'!$Q$430</f>
        <v>0</v>
      </c>
      <c r="H4" s="50">
        <f>'Clause 8. Operation'!$Q$431</f>
        <v>0</v>
      </c>
      <c r="I4" s="50">
        <f>'Clause 8. Operation'!$Q$432</f>
        <v>0</v>
      </c>
      <c r="J4" s="50">
        <f>'Clause 8. Operation'!$Q$433</f>
        <v>0</v>
      </c>
      <c r="K4" s="50">
        <f>'Clause 8. Operation'!$Q$434</f>
        <v>0</v>
      </c>
      <c r="L4" s="50">
        <f>'Clause 8. Operation'!$Q$429</f>
        <v>0</v>
      </c>
      <c r="M4" s="50">
        <f>'Clause 7. Support'!$Q$87</f>
        <v>0</v>
      </c>
      <c r="N4" s="50">
        <f>'Clause 4. Context of Organisati'!$Q$104</f>
        <v>0</v>
      </c>
      <c r="O4" s="50">
        <f>'Clause 8. Operation'!$Q$436</f>
        <v>0</v>
      </c>
      <c r="P4" s="50">
        <f>'Clause 8. Operation'!$Q$435</f>
        <v>0</v>
      </c>
      <c r="Q4" s="50">
        <f>'Clause 7. Support'!$Q$88</f>
        <v>0</v>
      </c>
      <c r="R4" s="50">
        <f>'Clause 8. Operation'!$Q$437</f>
        <v>0</v>
      </c>
      <c r="S4" s="50">
        <f>'Clause 8. Operation'!$Q$438</f>
        <v>0</v>
      </c>
      <c r="T4" s="50">
        <f>'Clause 9. Performance Evaluatio'!$Q$149</f>
        <v>0</v>
      </c>
      <c r="U4" s="50">
        <f>'Clause 9. Performance Evaluatio'!$Q$148</f>
        <v>0</v>
      </c>
      <c r="V4" s="50">
        <f>'Clause 9. Performance Evaluatio'!$Q$151</f>
        <v>0</v>
      </c>
    </row>
    <row r="5" spans="1:22">
      <c r="B5">
        <v>100</v>
      </c>
      <c r="C5">
        <v>100</v>
      </c>
      <c r="D5">
        <v>100</v>
      </c>
      <c r="E5">
        <v>100</v>
      </c>
      <c r="F5">
        <v>100</v>
      </c>
      <c r="G5">
        <v>100</v>
      </c>
      <c r="H5">
        <v>100</v>
      </c>
      <c r="I5">
        <v>100</v>
      </c>
      <c r="J5">
        <v>100</v>
      </c>
      <c r="K5">
        <v>100</v>
      </c>
      <c r="L5">
        <v>100</v>
      </c>
      <c r="M5">
        <v>100</v>
      </c>
      <c r="N5">
        <v>100</v>
      </c>
      <c r="O5">
        <v>100</v>
      </c>
      <c r="P5">
        <v>100</v>
      </c>
      <c r="Q5">
        <v>100</v>
      </c>
      <c r="R5">
        <v>100</v>
      </c>
      <c r="S5">
        <v>100</v>
      </c>
      <c r="T5">
        <v>100</v>
      </c>
      <c r="U5">
        <v>100</v>
      </c>
      <c r="V5">
        <v>100</v>
      </c>
    </row>
    <row r="6" spans="1:22">
      <c r="B6">
        <v>66</v>
      </c>
      <c r="C6">
        <v>66</v>
      </c>
      <c r="D6">
        <v>66</v>
      </c>
      <c r="E6">
        <v>66</v>
      </c>
      <c r="F6">
        <v>66</v>
      </c>
      <c r="G6">
        <v>66</v>
      </c>
      <c r="H6">
        <v>66</v>
      </c>
      <c r="I6">
        <v>66</v>
      </c>
      <c r="J6">
        <v>66</v>
      </c>
      <c r="K6">
        <v>66</v>
      </c>
      <c r="L6">
        <v>66</v>
      </c>
      <c r="M6">
        <v>66</v>
      </c>
      <c r="N6">
        <v>66</v>
      </c>
      <c r="O6">
        <v>66</v>
      </c>
      <c r="P6">
        <v>66</v>
      </c>
      <c r="Q6">
        <v>66</v>
      </c>
      <c r="R6">
        <v>66</v>
      </c>
      <c r="S6">
        <v>66</v>
      </c>
      <c r="T6">
        <v>66</v>
      </c>
      <c r="U6">
        <v>66</v>
      </c>
      <c r="V6">
        <v>66</v>
      </c>
    </row>
    <row r="7" spans="1:22">
      <c r="B7">
        <v>33</v>
      </c>
      <c r="C7">
        <v>33</v>
      </c>
      <c r="D7">
        <v>33</v>
      </c>
      <c r="E7">
        <v>33</v>
      </c>
      <c r="F7">
        <v>33</v>
      </c>
      <c r="G7">
        <v>33</v>
      </c>
      <c r="H7">
        <v>33</v>
      </c>
      <c r="I7">
        <v>33</v>
      </c>
      <c r="J7">
        <v>33</v>
      </c>
      <c r="K7">
        <v>33</v>
      </c>
      <c r="L7">
        <v>33</v>
      </c>
      <c r="M7">
        <v>33</v>
      </c>
      <c r="N7">
        <v>33</v>
      </c>
      <c r="O7">
        <v>33</v>
      </c>
      <c r="P7">
        <v>33</v>
      </c>
      <c r="Q7">
        <v>33</v>
      </c>
      <c r="R7">
        <v>33</v>
      </c>
      <c r="S7">
        <v>33</v>
      </c>
      <c r="T7">
        <v>33</v>
      </c>
      <c r="U7">
        <v>33</v>
      </c>
      <c r="V7">
        <v>33</v>
      </c>
    </row>
    <row r="9" spans="1:22" ht="18">
      <c r="B9" s="87" t="s">
        <v>1701</v>
      </c>
      <c r="C9" s="87"/>
      <c r="D9" s="87"/>
      <c r="E9" s="87"/>
    </row>
    <row r="11" spans="1:22">
      <c r="A11" s="51"/>
    </row>
  </sheetData>
  <sheetProtection password="B444" sheet="1" objects="1" scenarios="1" selectLockedCells="1" selectUnlockedCells="1"/>
  <mergeCells count="5">
    <mergeCell ref="R2:T2"/>
    <mergeCell ref="B2:F2"/>
    <mergeCell ref="G2:H2"/>
    <mergeCell ref="I2:K2"/>
    <mergeCell ref="L2:O2"/>
  </mergeCells>
  <phoneticPr fontId="0" type="noConversion"/>
  <pageMargins left="0.74803149606299213" right="0.74803149606299213" top="0.98425196850393704" bottom="0.98425196850393704" header="0.11811023622047245" footer="0.51181102362204722"/>
  <pageSetup paperSize="9" scale="90" orientation="landscape" horizontalDpi="300" verticalDpi="300" r:id="rId1"/>
  <headerFooter alignWithMargins="0">
    <oddHeader>&amp;L&amp;G&amp;C&amp;"Arial,Bold"&amp;16&amp;KFF0000
CONFIDENTIAL</oddHeader>
    <oddFooter>&amp;L&amp;9Version: S 1.0
© Licensed to the Institute of Business Continuity Management 2012.  All Rights Reserved
     Registered No. 2012/00473608&amp;R&amp;9Page &amp;P of &amp;N Pages</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80" zoomScaleNormal="80" zoomScalePageLayoutView="80" workbookViewId="0">
      <selection activeCell="AK34" sqref="AK34"/>
    </sheetView>
  </sheetViews>
  <sheetFormatPr defaultRowHeight="12.75"/>
  <cols>
    <col min="2" max="2" width="6" customWidth="1"/>
    <col min="3" max="3" width="4.28515625" customWidth="1"/>
    <col min="4" max="4" width="3.85546875" customWidth="1"/>
    <col min="5" max="5" width="4.42578125" customWidth="1"/>
    <col min="6" max="6" width="4.5703125" customWidth="1"/>
    <col min="7" max="7" width="5.5703125" customWidth="1"/>
    <col min="8" max="8" width="5" customWidth="1"/>
    <col min="12" max="12" width="17.28515625" customWidth="1"/>
  </cols>
  <sheetData>
    <row r="1" spans="1:8">
      <c r="A1" s="51"/>
    </row>
    <row r="2" spans="1:8">
      <c r="B2" s="353"/>
      <c r="C2" s="353"/>
      <c r="D2" s="353"/>
      <c r="E2" s="353"/>
      <c r="F2" s="85"/>
      <c r="G2" s="353"/>
      <c r="H2" s="353"/>
    </row>
    <row r="3" spans="1:8" ht="244.5">
      <c r="B3" s="163" t="s">
        <v>1695</v>
      </c>
      <c r="C3" s="65" t="s">
        <v>1696</v>
      </c>
      <c r="D3" s="164" t="s">
        <v>1717</v>
      </c>
      <c r="E3" s="163" t="s">
        <v>1716</v>
      </c>
      <c r="F3" s="164" t="s">
        <v>1715</v>
      </c>
      <c r="G3" s="163" t="s">
        <v>1714</v>
      </c>
      <c r="H3" s="163" t="s">
        <v>1713</v>
      </c>
    </row>
    <row r="4" spans="1:8" ht="13.5" customHeight="1">
      <c r="B4" s="50">
        <f>'Clause 4. Context of Organisati'!$Q$110</f>
        <v>0</v>
      </c>
      <c r="C4" s="50">
        <f>'Clause 5. Leadership'!$Q$47</f>
        <v>0</v>
      </c>
      <c r="D4" s="50">
        <f>'Clause 6. Planning'!$Q$38</f>
        <v>0</v>
      </c>
      <c r="E4" s="50">
        <f>'Clause 7. Support'!$Q$92</f>
        <v>0</v>
      </c>
      <c r="F4" s="50">
        <f>'Clause 8. Operation'!$Q$440</f>
        <v>0</v>
      </c>
      <c r="G4" s="50">
        <f>'Clause 9. Performance Evaluatio'!$Q$153</f>
        <v>0</v>
      </c>
      <c r="H4" s="50">
        <f>'Clause 10. Improvement'!$Q$19</f>
        <v>0</v>
      </c>
    </row>
    <row r="5" spans="1:8">
      <c r="B5">
        <v>100</v>
      </c>
      <c r="C5">
        <v>100</v>
      </c>
      <c r="D5">
        <v>100</v>
      </c>
      <c r="E5">
        <v>100</v>
      </c>
      <c r="F5">
        <v>100</v>
      </c>
      <c r="G5">
        <v>100</v>
      </c>
      <c r="H5">
        <v>100</v>
      </c>
    </row>
    <row r="6" spans="1:8">
      <c r="B6">
        <v>66</v>
      </c>
      <c r="C6">
        <v>66</v>
      </c>
      <c r="D6">
        <v>66</v>
      </c>
      <c r="E6">
        <v>66</v>
      </c>
      <c r="F6">
        <v>66</v>
      </c>
      <c r="G6">
        <v>66</v>
      </c>
      <c r="H6">
        <v>66</v>
      </c>
    </row>
    <row r="7" spans="1:8">
      <c r="B7">
        <v>33</v>
      </c>
      <c r="C7">
        <v>33</v>
      </c>
      <c r="D7">
        <v>33</v>
      </c>
      <c r="E7">
        <v>33</v>
      </c>
      <c r="F7">
        <v>33</v>
      </c>
      <c r="G7">
        <v>33</v>
      </c>
      <c r="H7">
        <v>33</v>
      </c>
    </row>
    <row r="10" spans="1:8" ht="18">
      <c r="B10" s="87" t="s">
        <v>1678</v>
      </c>
    </row>
    <row r="11" spans="1:8">
      <c r="A11" s="51"/>
    </row>
  </sheetData>
  <sheetProtection password="89EC" sheet="1" objects="1" scenarios="1" selectLockedCells="1" selectUnlockedCells="1"/>
  <mergeCells count="3">
    <mergeCell ref="B2:C2"/>
    <mergeCell ref="D2:E2"/>
    <mergeCell ref="G2:H2"/>
  </mergeCells>
  <pageMargins left="0.74803149606299213" right="0.74803149606299213" top="0.98425196850393704" bottom="0.98425196850393704" header="0.11811023622047245" footer="0.51181102362204722"/>
  <pageSetup paperSize="9" scale="75" orientation="landscape" horizontalDpi="300" verticalDpi="300" r:id="rId1"/>
  <headerFooter alignWithMargins="0">
    <oddHeader>&amp;L&amp;14&amp;G&amp;C&amp;"Arial,Bold"&amp;16&amp;KFF0000
CONFIDENTIAL</oddHeader>
    <oddFooter>&amp;L&amp;9Version: S 1.0
© Licensed to the Institute of Business Continuity Management 2012.  All Rights Reserved
    Registered No. 2012/00473608&amp;R&amp;9Page &amp;P of &amp;N Pages</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80" zoomScaleNormal="80" workbookViewId="0">
      <selection activeCell="AK34" sqref="AK34"/>
    </sheetView>
  </sheetViews>
  <sheetFormatPr defaultRowHeight="12.75"/>
  <cols>
    <col min="2" max="2" width="6" customWidth="1"/>
    <col min="3" max="3" width="4.28515625" customWidth="1"/>
    <col min="4" max="4" width="3.85546875" customWidth="1"/>
    <col min="5" max="5" width="4.42578125" customWidth="1"/>
    <col min="6" max="6" width="4.5703125" customWidth="1"/>
    <col min="7" max="7" width="4" customWidth="1"/>
    <col min="8" max="8" width="4.42578125" customWidth="1"/>
    <col min="9" max="9" width="5.5703125" customWidth="1"/>
    <col min="10" max="10" width="5" customWidth="1"/>
    <col min="11" max="11" width="4.5703125" customWidth="1"/>
    <col min="12" max="12" width="4.85546875" customWidth="1"/>
    <col min="13" max="13" width="4.28515625" customWidth="1"/>
    <col min="14" max="14" width="4.85546875" customWidth="1"/>
    <col min="15" max="15" width="4.5703125" customWidth="1"/>
    <col min="16" max="16" width="5.28515625" customWidth="1"/>
    <col min="17" max="17" width="4.28515625" bestFit="1" customWidth="1"/>
    <col min="21" max="21" width="17.28515625" customWidth="1"/>
  </cols>
  <sheetData>
    <row r="1" spans="1:17">
      <c r="A1" s="51"/>
    </row>
    <row r="2" spans="1:17">
      <c r="B2" s="353"/>
      <c r="C2" s="353"/>
      <c r="D2" s="353"/>
      <c r="E2" s="353"/>
      <c r="F2" s="353"/>
      <c r="G2" s="353"/>
      <c r="H2" s="353"/>
      <c r="I2" s="353"/>
      <c r="J2" s="353"/>
      <c r="K2" s="353"/>
      <c r="L2" s="353"/>
      <c r="M2" s="353"/>
      <c r="N2" s="353"/>
      <c r="P2" s="353"/>
      <c r="Q2" s="353"/>
    </row>
    <row r="3" spans="1:17" ht="318.75">
      <c r="B3" s="163" t="s">
        <v>1664</v>
      </c>
      <c r="C3" s="65" t="s">
        <v>1665</v>
      </c>
      <c r="D3" s="164" t="s">
        <v>1666</v>
      </c>
      <c r="E3" s="163" t="s">
        <v>1667</v>
      </c>
      <c r="F3" s="52" t="s">
        <v>1668</v>
      </c>
      <c r="G3" s="164" t="s">
        <v>1669</v>
      </c>
      <c r="H3" s="65" t="s">
        <v>1670</v>
      </c>
      <c r="I3" s="163" t="s">
        <v>1671</v>
      </c>
      <c r="J3" s="163" t="s">
        <v>1672</v>
      </c>
      <c r="K3" s="65" t="s">
        <v>1662</v>
      </c>
      <c r="L3" s="163" t="s">
        <v>1663</v>
      </c>
      <c r="M3" s="65" t="s">
        <v>1673</v>
      </c>
      <c r="N3" s="163" t="s">
        <v>1674</v>
      </c>
      <c r="O3" s="66" t="s">
        <v>1675</v>
      </c>
      <c r="P3" s="165" t="s">
        <v>1676</v>
      </c>
      <c r="Q3" s="65" t="s">
        <v>1677</v>
      </c>
    </row>
    <row r="4" spans="1:17" ht="13.5" customHeight="1">
      <c r="B4" s="50">
        <f>'Clause 4. Context of Organisati'!$Q$103</f>
        <v>0</v>
      </c>
      <c r="C4" s="50">
        <f>'Clause 4. Context of Organisati'!$Q$104</f>
        <v>0</v>
      </c>
      <c r="D4" s="50">
        <f>'Clause 4. Context of Organisati'!$Q$105</f>
        <v>0</v>
      </c>
      <c r="E4" s="50">
        <f>'Clause 4. Context of Organisati'!$Q$106</f>
        <v>0</v>
      </c>
      <c r="F4" s="50">
        <f>'Clause 4. Context of Organisati'!$Q$107</f>
        <v>0</v>
      </c>
      <c r="G4" s="50">
        <f>'Clause 4. Context of Organisati'!$Q$108</f>
        <v>0</v>
      </c>
      <c r="H4" s="50">
        <f>'Clause 5. Leadership'!$Q$43</f>
        <v>0</v>
      </c>
      <c r="I4" s="50">
        <f>'Clause 5. Leadership'!$Q$44</f>
        <v>0</v>
      </c>
      <c r="J4" s="50">
        <f>'Clause 5. Leadership'!$Q$45</f>
        <v>0</v>
      </c>
      <c r="K4" s="50">
        <f>'Clause 6. Planning'!$Q$35</f>
        <v>0</v>
      </c>
      <c r="L4" s="50">
        <f>'Clause 6. Planning'!$Q$36</f>
        <v>0</v>
      </c>
      <c r="M4" s="50">
        <f>'Clause 7. Support'!$Q$86</f>
        <v>0</v>
      </c>
      <c r="N4" s="50">
        <f>'Clause 7. Support'!$Q$87</f>
        <v>0</v>
      </c>
      <c r="O4" s="50">
        <f>'Clause 7. Support'!$Q$88</f>
        <v>0</v>
      </c>
      <c r="P4" s="50">
        <f>'Clause 7. Support'!$Q$89</f>
        <v>0</v>
      </c>
      <c r="Q4" s="50">
        <f>'Clause 7. Support'!$Q$90</f>
        <v>0</v>
      </c>
    </row>
    <row r="5" spans="1:17">
      <c r="B5">
        <v>100</v>
      </c>
      <c r="C5">
        <v>100</v>
      </c>
      <c r="D5">
        <v>100</v>
      </c>
      <c r="E5">
        <v>100</v>
      </c>
      <c r="F5">
        <v>100</v>
      </c>
      <c r="G5">
        <v>100</v>
      </c>
      <c r="H5">
        <v>100</v>
      </c>
      <c r="I5">
        <v>100</v>
      </c>
      <c r="J5">
        <v>100</v>
      </c>
      <c r="K5">
        <v>100</v>
      </c>
      <c r="L5">
        <v>100</v>
      </c>
      <c r="M5">
        <v>100</v>
      </c>
      <c r="N5">
        <v>100</v>
      </c>
      <c r="O5">
        <v>100</v>
      </c>
      <c r="P5">
        <v>100</v>
      </c>
      <c r="Q5">
        <v>100</v>
      </c>
    </row>
    <row r="6" spans="1:17">
      <c r="B6">
        <v>66</v>
      </c>
      <c r="C6">
        <v>66</v>
      </c>
      <c r="D6">
        <v>66</v>
      </c>
      <c r="E6">
        <v>66</v>
      </c>
      <c r="F6">
        <v>66</v>
      </c>
      <c r="G6">
        <v>66</v>
      </c>
      <c r="H6">
        <v>66</v>
      </c>
      <c r="I6">
        <v>66</v>
      </c>
      <c r="J6">
        <v>66</v>
      </c>
      <c r="K6">
        <v>66</v>
      </c>
      <c r="L6">
        <v>66</v>
      </c>
      <c r="M6">
        <v>66</v>
      </c>
      <c r="N6">
        <v>66</v>
      </c>
      <c r="O6">
        <v>66</v>
      </c>
      <c r="P6">
        <v>66</v>
      </c>
      <c r="Q6">
        <v>66</v>
      </c>
    </row>
    <row r="7" spans="1:17">
      <c r="B7">
        <v>33</v>
      </c>
      <c r="C7">
        <v>33</v>
      </c>
      <c r="D7">
        <v>33</v>
      </c>
      <c r="E7">
        <v>33</v>
      </c>
      <c r="F7">
        <v>33</v>
      </c>
      <c r="G7">
        <v>33</v>
      </c>
      <c r="H7">
        <v>33</v>
      </c>
      <c r="I7">
        <v>33</v>
      </c>
      <c r="J7">
        <v>33</v>
      </c>
      <c r="K7">
        <v>33</v>
      </c>
      <c r="L7">
        <v>33</v>
      </c>
      <c r="M7">
        <v>33</v>
      </c>
      <c r="N7">
        <v>33</v>
      </c>
      <c r="O7">
        <v>33</v>
      </c>
      <c r="P7">
        <v>33</v>
      </c>
      <c r="Q7">
        <v>33</v>
      </c>
    </row>
    <row r="10" spans="1:17" ht="18">
      <c r="B10" s="87" t="s">
        <v>1678</v>
      </c>
    </row>
    <row r="11" spans="1:17">
      <c r="A11" s="51"/>
    </row>
  </sheetData>
  <sheetProtection password="C99B" sheet="1" objects="1" scenarios="1" selectLockedCells="1" selectUnlockedCells="1"/>
  <mergeCells count="5">
    <mergeCell ref="B2:C2"/>
    <mergeCell ref="D2:E2"/>
    <mergeCell ref="F2:H2"/>
    <mergeCell ref="I2:N2"/>
    <mergeCell ref="P2:Q2"/>
  </mergeCells>
  <pageMargins left="0.74803149606299213" right="0.74803149606299213" top="0.98425196850393704" bottom="0.98425196850393704" header="0.11811023622047245" footer="0.51181102362204722"/>
  <pageSetup paperSize="9" scale="75" orientation="landscape" horizontalDpi="300" verticalDpi="300" r:id="rId1"/>
  <headerFooter alignWithMargins="0">
    <oddHeader>&amp;L&amp;G&amp;C&amp;"Arial,Bold"&amp;16&amp;KFF0000
CONFIDENTIAL</oddHeader>
    <oddFooter>&amp;L&amp;9    Version: S 1.0
© Licensed to the Institute of Business Continuity Management 2012.  All Rights Reserved
    Registered No. 2012/00473608&amp;R&amp;9Page &amp;P of &amp;N Pages</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80" zoomScaleNormal="80" workbookViewId="0">
      <selection activeCell="AK34" sqref="AK34"/>
    </sheetView>
  </sheetViews>
  <sheetFormatPr defaultRowHeight="12.75"/>
  <cols>
    <col min="2" max="2" width="6" customWidth="1"/>
    <col min="3" max="3" width="4.28515625" customWidth="1"/>
    <col min="4" max="4" width="5.28515625" customWidth="1"/>
    <col min="5" max="5" width="4.42578125" customWidth="1"/>
    <col min="6" max="6" width="4.5703125" customWidth="1"/>
    <col min="7" max="7" width="4.7109375" customWidth="1"/>
    <col min="8" max="8" width="4.42578125" customWidth="1"/>
    <col min="9" max="9" width="5.5703125" customWidth="1"/>
    <col min="10" max="10" width="5" customWidth="1"/>
    <col min="11" max="11" width="4.5703125" customWidth="1"/>
    <col min="15" max="15" width="17.28515625" customWidth="1"/>
  </cols>
  <sheetData>
    <row r="1" spans="1:15">
      <c r="A1" s="51"/>
    </row>
    <row r="2" spans="1:15">
      <c r="B2" s="353"/>
      <c r="C2" s="353"/>
      <c r="D2" s="353"/>
      <c r="E2" s="353"/>
      <c r="F2" s="353"/>
      <c r="G2" s="353"/>
      <c r="H2" s="353"/>
      <c r="I2" s="353"/>
      <c r="J2" s="353"/>
      <c r="K2" s="353"/>
    </row>
    <row r="3" spans="1:15" ht="264">
      <c r="B3" s="163" t="s">
        <v>1686</v>
      </c>
      <c r="C3" s="65" t="s">
        <v>1687</v>
      </c>
      <c r="D3" s="164" t="s">
        <v>1688</v>
      </c>
      <c r="E3" s="163" t="s">
        <v>1719</v>
      </c>
      <c r="F3" s="52" t="s">
        <v>1689</v>
      </c>
      <c r="G3" s="164" t="s">
        <v>1690</v>
      </c>
      <c r="H3" s="65" t="s">
        <v>1691</v>
      </c>
      <c r="I3" s="163" t="s">
        <v>1692</v>
      </c>
      <c r="J3" s="163" t="s">
        <v>1693</v>
      </c>
      <c r="K3" s="65" t="s">
        <v>1694</v>
      </c>
      <c r="O3" s="219"/>
    </row>
    <row r="4" spans="1:15" ht="13.5" customHeight="1">
      <c r="B4" s="218">
        <f>'Clause 8. Operation'!$Q$429</f>
        <v>0</v>
      </c>
      <c r="C4" s="218">
        <f>'Clause 8. Operation'!$Q$430</f>
        <v>0</v>
      </c>
      <c r="D4" s="218">
        <f>'Clause 8. Operation'!$Q$431</f>
        <v>0</v>
      </c>
      <c r="E4" s="218">
        <f>'Clause 8. Operation'!$Q$432</f>
        <v>0</v>
      </c>
      <c r="F4" s="218">
        <f>'Clause 8. Operation'!$Q$433</f>
        <v>0</v>
      </c>
      <c r="G4" s="218">
        <f>'Clause 8. Operation'!$Q$434</f>
        <v>0</v>
      </c>
      <c r="H4" s="218">
        <f>'Clause 8. Operation'!$Q$435</f>
        <v>0</v>
      </c>
      <c r="I4" s="218">
        <f>'Clause 8. Operation'!$Q$436</f>
        <v>0</v>
      </c>
      <c r="J4" s="218">
        <f>'Clause 8. Operation'!$Q$437</f>
        <v>0</v>
      </c>
      <c r="K4" s="218">
        <f>'Clause 8. Operation'!$Q$438</f>
        <v>0</v>
      </c>
    </row>
    <row r="5" spans="1:15">
      <c r="B5" s="217">
        <v>100</v>
      </c>
      <c r="C5" s="217">
        <v>100</v>
      </c>
      <c r="D5" s="217">
        <v>100</v>
      </c>
      <c r="E5" s="217">
        <v>100</v>
      </c>
      <c r="F5" s="217">
        <v>100</v>
      </c>
      <c r="G5" s="217">
        <v>100</v>
      </c>
      <c r="H5" s="217">
        <v>100</v>
      </c>
      <c r="I5" s="217">
        <v>100</v>
      </c>
      <c r="J5" s="217">
        <v>100</v>
      </c>
      <c r="K5" s="217">
        <v>100</v>
      </c>
    </row>
    <row r="6" spans="1:15">
      <c r="B6" s="217">
        <v>66</v>
      </c>
      <c r="C6" s="217">
        <v>66</v>
      </c>
      <c r="D6" s="217">
        <v>66</v>
      </c>
      <c r="E6" s="217">
        <v>66</v>
      </c>
      <c r="F6" s="217">
        <v>66</v>
      </c>
      <c r="G6" s="217">
        <v>66</v>
      </c>
      <c r="H6" s="217">
        <v>66</v>
      </c>
      <c r="I6" s="217">
        <v>66</v>
      </c>
      <c r="J6" s="217">
        <v>66</v>
      </c>
      <c r="K6" s="217">
        <v>66</v>
      </c>
    </row>
    <row r="7" spans="1:15">
      <c r="B7" s="217">
        <v>33</v>
      </c>
      <c r="C7" s="217">
        <v>33</v>
      </c>
      <c r="D7" s="217">
        <v>33</v>
      </c>
      <c r="E7" s="217">
        <v>33</v>
      </c>
      <c r="F7" s="217">
        <v>33</v>
      </c>
      <c r="G7" s="217">
        <v>33</v>
      </c>
      <c r="H7" s="217">
        <v>33</v>
      </c>
      <c r="I7" s="217">
        <v>33</v>
      </c>
      <c r="J7" s="217">
        <v>33</v>
      </c>
      <c r="K7" s="217">
        <v>33</v>
      </c>
    </row>
    <row r="8" spans="1:15">
      <c r="B8" s="217">
        <v>25</v>
      </c>
      <c r="C8" s="217">
        <v>25</v>
      </c>
      <c r="D8" s="217">
        <v>25</v>
      </c>
      <c r="E8" s="217">
        <v>25</v>
      </c>
      <c r="F8" s="217">
        <v>25</v>
      </c>
      <c r="G8" s="217">
        <v>25</v>
      </c>
      <c r="H8" s="217">
        <v>25</v>
      </c>
      <c r="I8" s="217">
        <v>25</v>
      </c>
      <c r="J8" s="217">
        <v>25</v>
      </c>
      <c r="K8" s="217">
        <v>25</v>
      </c>
    </row>
    <row r="10" spans="1:15" ht="18">
      <c r="B10" s="87" t="s">
        <v>1678</v>
      </c>
    </row>
    <row r="11" spans="1:15">
      <c r="A11" s="51"/>
    </row>
  </sheetData>
  <sheetProtection password="B444" sheet="1" objects="1" scenarios="1" selectLockedCells="1" selectUnlockedCells="1"/>
  <mergeCells count="4">
    <mergeCell ref="B2:C2"/>
    <mergeCell ref="D2:E2"/>
    <mergeCell ref="F2:H2"/>
    <mergeCell ref="I2:K2"/>
  </mergeCells>
  <pageMargins left="0.74803149606299213" right="0.74803149606299213" top="0.98425196850393704" bottom="0.98425196850393704" header="0.19685039370078741" footer="0.19685039370078741"/>
  <pageSetup paperSize="9" scale="70" orientation="landscape" horizontalDpi="300" verticalDpi="300" r:id="rId1"/>
  <headerFooter alignWithMargins="0">
    <oddHeader>&amp;L&amp;G&amp;C&amp;"Arial,Bold"&amp;16&amp;KFF0000
CONFIDENTIAL</oddHeader>
    <oddFooter>&amp;L&amp;9    Version: S 1.0
© Licensed to the Institute of Business Continuity Management 2012.  All Rights Reserved
    Registered No. 2012/00473608&amp;R&amp;9Page &amp;P of &amp;N Pages</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N38"/>
  <sheetViews>
    <sheetView showGridLines="0" topLeftCell="B1" zoomScaleNormal="100" workbookViewId="0">
      <selection activeCell="AK34" sqref="AK34"/>
    </sheetView>
  </sheetViews>
  <sheetFormatPr defaultRowHeight="12.75"/>
  <sheetData>
    <row r="7" spans="7:7">
      <c r="G7" s="132"/>
    </row>
    <row r="37" spans="2:14" ht="21.75" customHeight="1">
      <c r="B37" s="226" t="s">
        <v>1722</v>
      </c>
      <c r="C37" s="227"/>
      <c r="D37" s="227"/>
      <c r="E37" s="227"/>
      <c r="F37" s="227"/>
      <c r="G37" s="227"/>
      <c r="H37" s="227"/>
      <c r="I37" s="227"/>
      <c r="J37" s="227"/>
      <c r="K37" s="227"/>
      <c r="L37" s="227"/>
      <c r="M37" s="227"/>
      <c r="N37" s="227"/>
    </row>
    <row r="38" spans="2:14" ht="33" customHeight="1">
      <c r="B38" s="228" t="s">
        <v>1723</v>
      </c>
      <c r="C38" s="228"/>
      <c r="D38" s="228"/>
      <c r="E38" s="228"/>
      <c r="F38" s="228"/>
      <c r="G38" s="228"/>
      <c r="H38" s="228"/>
      <c r="I38" s="228"/>
      <c r="J38" s="228"/>
      <c r="K38" s="228"/>
      <c r="L38" s="228"/>
      <c r="M38" s="228"/>
      <c r="N38" s="228"/>
    </row>
  </sheetData>
  <sheetProtection password="B444" sheet="1" objects="1" scenarios="1" selectLockedCells="1" selectUnlockedCells="1"/>
  <mergeCells count="2">
    <mergeCell ref="B37:N37"/>
    <mergeCell ref="B38:N38"/>
  </mergeCells>
  <pageMargins left="0.70866141732283472" right="0.70866141732283472" top="0.98425196850393704" bottom="0.98425196850393704" header="0.19685039370078741" footer="0.19685039370078741"/>
  <pageSetup paperSize="9" orientation="landscape" horizontalDpi="0" verticalDpi="0" r:id="rId1"/>
  <headerFooter>
    <oddHeader>&amp;L&amp;G</oddHeader>
    <oddFooter>&amp;L   Version: S 1.0
© Licensed to the Institute of Business Continuity Management 2012.  All Rights Reserved
    Registered No. 2012/00473608</odd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80" zoomScaleNormal="80" workbookViewId="0">
      <selection activeCell="AK34" sqref="AK34"/>
    </sheetView>
  </sheetViews>
  <sheetFormatPr defaultRowHeight="12.75"/>
  <cols>
    <col min="2" max="2" width="6" customWidth="1"/>
    <col min="3" max="3" width="4.28515625" customWidth="1"/>
    <col min="4" max="4" width="3.85546875" customWidth="1"/>
    <col min="5" max="5" width="4.42578125" customWidth="1"/>
    <col min="6" max="6" width="4.5703125" customWidth="1"/>
    <col min="7" max="7" width="4" customWidth="1"/>
    <col min="8" max="8" width="4.42578125" customWidth="1"/>
    <col min="12" max="12" width="17.28515625" customWidth="1"/>
  </cols>
  <sheetData>
    <row r="1" spans="1:8">
      <c r="A1" s="51"/>
    </row>
    <row r="2" spans="1:8">
      <c r="B2" s="353"/>
      <c r="C2" s="353"/>
      <c r="D2" s="353"/>
      <c r="E2" s="353"/>
      <c r="F2" s="353"/>
      <c r="G2" s="353"/>
      <c r="H2" s="353"/>
    </row>
    <row r="3" spans="1:8" ht="249">
      <c r="B3" s="163" t="s">
        <v>1679</v>
      </c>
      <c r="C3" s="65" t="s">
        <v>1680</v>
      </c>
      <c r="D3" s="164" t="s">
        <v>1681</v>
      </c>
      <c r="E3" s="163" t="s">
        <v>1682</v>
      </c>
      <c r="F3" s="52" t="s">
        <v>1683</v>
      </c>
      <c r="G3" s="164" t="s">
        <v>1684</v>
      </c>
      <c r="H3" s="65" t="s">
        <v>1685</v>
      </c>
    </row>
    <row r="4" spans="1:8" ht="13.5" customHeight="1">
      <c r="B4" s="50">
        <f>'Clause 9. Performance Evaluatio'!$Q$147</f>
        <v>0</v>
      </c>
      <c r="C4" s="50">
        <f>'Clause 9. Performance Evaluatio'!$Q$148</f>
        <v>0</v>
      </c>
      <c r="D4" s="50">
        <f>'Clause 9. Performance Evaluatio'!$Q$149</f>
        <v>0</v>
      </c>
      <c r="E4" s="50">
        <f>'Clause 9. Performance Evaluatio'!$Q$150</f>
        <v>0</v>
      </c>
      <c r="F4" s="50">
        <f>'Clause 9. Performance Evaluatio'!$Q$151</f>
        <v>0</v>
      </c>
      <c r="G4" s="50">
        <f>'Clause 10. Improvement'!$Q$16</f>
        <v>0</v>
      </c>
      <c r="H4" s="50">
        <f>'Clause 10. Improvement'!$Q$17</f>
        <v>0</v>
      </c>
    </row>
    <row r="5" spans="1:8">
      <c r="B5">
        <v>100</v>
      </c>
      <c r="C5">
        <v>100</v>
      </c>
      <c r="D5">
        <v>100</v>
      </c>
      <c r="E5">
        <v>100</v>
      </c>
      <c r="F5">
        <v>100</v>
      </c>
      <c r="G5">
        <v>100</v>
      </c>
      <c r="H5">
        <v>100</v>
      </c>
    </row>
    <row r="6" spans="1:8">
      <c r="B6">
        <v>75</v>
      </c>
      <c r="C6">
        <v>75</v>
      </c>
      <c r="D6">
        <v>75</v>
      </c>
      <c r="E6">
        <v>75</v>
      </c>
      <c r="F6">
        <v>75</v>
      </c>
      <c r="G6">
        <v>75</v>
      </c>
      <c r="H6">
        <v>75</v>
      </c>
    </row>
    <row r="7" spans="1:8">
      <c r="B7">
        <v>50</v>
      </c>
      <c r="C7">
        <v>50</v>
      </c>
      <c r="D7">
        <v>50</v>
      </c>
      <c r="E7">
        <v>50</v>
      </c>
      <c r="F7">
        <v>50</v>
      </c>
      <c r="G7">
        <v>50</v>
      </c>
      <c r="H7">
        <v>50</v>
      </c>
    </row>
    <row r="8" spans="1:8">
      <c r="B8">
        <v>25</v>
      </c>
      <c r="C8">
        <v>25</v>
      </c>
      <c r="D8">
        <v>25</v>
      </c>
      <c r="E8">
        <v>25</v>
      </c>
      <c r="F8">
        <v>25</v>
      </c>
      <c r="G8">
        <v>25</v>
      </c>
      <c r="H8">
        <v>25</v>
      </c>
    </row>
    <row r="10" spans="1:8" ht="18">
      <c r="B10" s="87" t="s">
        <v>1678</v>
      </c>
    </row>
    <row r="11" spans="1:8">
      <c r="A11" s="51"/>
    </row>
  </sheetData>
  <sheetProtection password="89EC" sheet="1" objects="1" scenarios="1" selectLockedCells="1" selectUnlockedCells="1"/>
  <mergeCells count="3">
    <mergeCell ref="B2:C2"/>
    <mergeCell ref="D2:E2"/>
    <mergeCell ref="F2:H2"/>
  </mergeCells>
  <pageMargins left="0.74803149606299213" right="0.74803149606299213" top="0.98425196850393704" bottom="0.98425196850393704" header="0.11811023622047245" footer="0.51181102362204722"/>
  <pageSetup paperSize="9" scale="90" orientation="landscape" horizontalDpi="300" verticalDpi="300" r:id="rId1"/>
  <headerFooter alignWithMargins="0">
    <oddHeader>&amp;L&amp;G&amp;C&amp;"Arial,Bold"&amp;16&amp;KFF0000
CONFIDENTIAL</oddHeader>
    <oddFooter>&amp;L&amp;9Version: S 1.0
© Licensed to the Institute of Business Continuity Management 2012.  All Rights Reserved
    Registered No. 2012/00473608&amp;R&amp;9Page &amp;P of &amp;N Pages</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zoomScale="60" zoomScaleNormal="60" workbookViewId="0">
      <selection activeCell="AK34" sqref="AK34"/>
    </sheetView>
  </sheetViews>
  <sheetFormatPr defaultRowHeight="12.75"/>
  <cols>
    <col min="1" max="1" width="3.28515625" customWidth="1"/>
    <col min="2" max="2" width="5" customWidth="1"/>
    <col min="3" max="3" width="4.28515625" customWidth="1"/>
    <col min="4" max="5" width="4.42578125" customWidth="1"/>
    <col min="6" max="6" width="4.5703125" customWidth="1"/>
    <col min="7" max="7" width="4" customWidth="1"/>
    <col min="8" max="8" width="4.42578125" customWidth="1"/>
    <col min="9" max="9" width="4.85546875" customWidth="1"/>
    <col min="10" max="10" width="4" customWidth="1"/>
    <col min="11" max="11" width="4.5703125" customWidth="1"/>
    <col min="12" max="12" width="4.42578125" customWidth="1"/>
    <col min="13" max="13" width="4.140625" customWidth="1"/>
    <col min="14" max="14" width="4.85546875" customWidth="1"/>
    <col min="15" max="15" width="4.5703125" customWidth="1"/>
    <col min="16" max="16" width="5.28515625" customWidth="1"/>
    <col min="17" max="17" width="4.28515625" bestFit="1" customWidth="1"/>
    <col min="18" max="18" width="5.5703125" customWidth="1"/>
    <col min="19" max="19" width="5.140625" customWidth="1"/>
    <col min="20" max="20" width="5.7109375" customWidth="1"/>
    <col min="21" max="21" width="6.140625" customWidth="1"/>
    <col min="22" max="22" width="5.85546875" customWidth="1"/>
  </cols>
  <sheetData>
    <row r="1" spans="1:34">
      <c r="A1" s="51"/>
      <c r="B1" s="51"/>
    </row>
    <row r="2" spans="1:34">
      <c r="B2" s="85"/>
      <c r="C2" s="353"/>
      <c r="D2" s="353"/>
      <c r="E2" s="353"/>
      <c r="F2" s="353"/>
      <c r="G2" s="353"/>
      <c r="H2" s="353"/>
      <c r="I2" s="353"/>
      <c r="J2" s="353"/>
      <c r="K2" s="353"/>
      <c r="M2" s="353"/>
      <c r="N2" s="353"/>
      <c r="O2" s="353"/>
      <c r="P2" s="353"/>
      <c r="Q2" s="353"/>
      <c r="R2" s="353"/>
      <c r="S2" s="353"/>
    </row>
    <row r="3" spans="1:34" ht="272.25">
      <c r="B3" s="163" t="s">
        <v>1661</v>
      </c>
      <c r="C3" s="163" t="s">
        <v>864</v>
      </c>
      <c r="D3" s="163" t="s">
        <v>1700</v>
      </c>
      <c r="E3" s="163" t="s">
        <v>1710</v>
      </c>
      <c r="F3" s="65" t="s">
        <v>3</v>
      </c>
      <c r="G3" s="164" t="s">
        <v>1699</v>
      </c>
      <c r="H3" s="163" t="s">
        <v>743</v>
      </c>
      <c r="I3" s="52" t="s">
        <v>1</v>
      </c>
      <c r="J3" s="164" t="s">
        <v>987</v>
      </c>
      <c r="K3" s="65" t="s">
        <v>2</v>
      </c>
      <c r="L3" s="163" t="s">
        <v>988</v>
      </c>
      <c r="M3" s="163" t="s">
        <v>1658</v>
      </c>
      <c r="N3" s="65" t="s">
        <v>33</v>
      </c>
      <c r="O3" s="163" t="s">
        <v>1231</v>
      </c>
      <c r="P3" s="65" t="s">
        <v>60</v>
      </c>
      <c r="Q3" s="163" t="s">
        <v>1659</v>
      </c>
      <c r="R3" s="66" t="s">
        <v>116</v>
      </c>
      <c r="S3" s="165" t="s">
        <v>362</v>
      </c>
      <c r="T3" s="65" t="s">
        <v>26</v>
      </c>
      <c r="U3" s="65" t="s">
        <v>1698</v>
      </c>
      <c r="V3" s="163" t="s">
        <v>1697</v>
      </c>
    </row>
    <row r="4" spans="1:34" ht="13.5" customHeight="1">
      <c r="B4" s="50">
        <f>'Clause 4. Context of Organisati'!$Q$106/20</f>
        <v>0</v>
      </c>
      <c r="C4" s="50">
        <f>'Clause 4. Context of Organisati'!$Q$107/20</f>
        <v>0</v>
      </c>
      <c r="D4" s="50">
        <f>'Clause 5. Leadership'!$Q$44/20</f>
        <v>0</v>
      </c>
      <c r="E4" s="50">
        <f>'Clause 5. Leadership'!$Q$45/20</f>
        <v>0</v>
      </c>
      <c r="F4" s="50">
        <f>'Clause 4. Context of Organisati'!$Q$108/20</f>
        <v>0</v>
      </c>
      <c r="G4" s="50">
        <f>'Clause 8. Operation'!$Q$430/20</f>
        <v>0</v>
      </c>
      <c r="H4" s="50">
        <f>'Clause 8. Operation'!$Q$431/20</f>
        <v>0</v>
      </c>
      <c r="I4" s="50">
        <f>'Clause 8. Operation'!$Q$432/20</f>
        <v>0</v>
      </c>
      <c r="J4" s="50">
        <f>'Clause 8. Operation'!$Q$433/20</f>
        <v>0</v>
      </c>
      <c r="K4" s="50">
        <f>'Clause 8. Operation'!$Q$434/20</f>
        <v>0</v>
      </c>
      <c r="L4" s="50">
        <f>'Clause 8. Operation'!$Q$429/20</f>
        <v>0</v>
      </c>
      <c r="M4" s="50">
        <f>'Clause 7. Support'!$Q$87/20</f>
        <v>0</v>
      </c>
      <c r="N4" s="50">
        <f>'Clause 4. Context of Organisati'!$Q$104/20</f>
        <v>0</v>
      </c>
      <c r="O4" s="50">
        <f>'Clause 8. Operation'!$Q$436/20</f>
        <v>0</v>
      </c>
      <c r="P4" s="50">
        <f>'Clause 8. Operation'!$Q$435/20</f>
        <v>0</v>
      </c>
      <c r="Q4" s="50">
        <f>'Clause 7. Support'!$Q$88/20</f>
        <v>0</v>
      </c>
      <c r="R4" s="50">
        <f>'Clause 8. Operation'!$Q$437/20</f>
        <v>0</v>
      </c>
      <c r="S4" s="50">
        <f>'Clause 8. Operation'!$Q$438/20</f>
        <v>0</v>
      </c>
      <c r="T4" s="50">
        <f>'Clause 9. Performance Evaluatio'!$Q$149/20</f>
        <v>0</v>
      </c>
      <c r="U4" s="50">
        <f>'Clause 9. Performance Evaluatio'!$Q$148/20</f>
        <v>0</v>
      </c>
      <c r="V4" s="50">
        <f>'Clause 9. Performance Evaluatio'!$Q$151/20</f>
        <v>0</v>
      </c>
    </row>
    <row r="5" spans="1:34">
      <c r="B5">
        <v>66</v>
      </c>
      <c r="C5">
        <v>66</v>
      </c>
      <c r="D5">
        <v>66</v>
      </c>
      <c r="E5">
        <v>66</v>
      </c>
      <c r="F5">
        <v>66</v>
      </c>
      <c r="G5">
        <v>66</v>
      </c>
      <c r="H5">
        <v>66</v>
      </c>
      <c r="I5">
        <v>66</v>
      </c>
      <c r="J5">
        <v>66</v>
      </c>
      <c r="K5">
        <v>66</v>
      </c>
      <c r="L5">
        <v>66</v>
      </c>
      <c r="M5">
        <v>66</v>
      </c>
      <c r="N5">
        <v>66</v>
      </c>
      <c r="O5">
        <v>66</v>
      </c>
      <c r="P5">
        <v>66</v>
      </c>
      <c r="Q5">
        <v>66</v>
      </c>
      <c r="R5">
        <v>66</v>
      </c>
      <c r="S5">
        <v>66</v>
      </c>
      <c r="T5">
        <v>66</v>
      </c>
      <c r="U5">
        <v>66</v>
      </c>
      <c r="V5">
        <v>66</v>
      </c>
    </row>
    <row r="6" spans="1:34">
      <c r="B6">
        <v>33</v>
      </c>
      <c r="C6">
        <v>33</v>
      </c>
      <c r="D6">
        <v>33</v>
      </c>
      <c r="E6">
        <v>33</v>
      </c>
      <c r="F6">
        <v>33</v>
      </c>
      <c r="G6">
        <v>33</v>
      </c>
      <c r="H6">
        <v>33</v>
      </c>
      <c r="I6">
        <v>33</v>
      </c>
      <c r="J6">
        <v>33</v>
      </c>
      <c r="K6">
        <v>33</v>
      </c>
      <c r="L6">
        <v>33</v>
      </c>
      <c r="M6">
        <v>33</v>
      </c>
      <c r="N6">
        <v>33</v>
      </c>
      <c r="O6">
        <v>33</v>
      </c>
      <c r="P6">
        <v>33</v>
      </c>
      <c r="Q6">
        <v>33</v>
      </c>
      <c r="R6">
        <v>33</v>
      </c>
      <c r="S6">
        <v>33</v>
      </c>
      <c r="T6">
        <v>33</v>
      </c>
      <c r="U6">
        <v>33</v>
      </c>
      <c r="V6">
        <v>33</v>
      </c>
    </row>
    <row r="8" spans="1:34" ht="38.25" customHeight="1">
      <c r="B8" s="87" t="s">
        <v>1701</v>
      </c>
    </row>
    <row r="11" spans="1:34">
      <c r="A11" s="51"/>
      <c r="B11" s="51"/>
    </row>
    <row r="15" spans="1:34" ht="18">
      <c r="AH15" s="190"/>
    </row>
  </sheetData>
  <sheetProtection password="B444" sheet="1" objects="1" scenarios="1" selectLockedCells="1" selectUnlockedCells="1"/>
  <mergeCells count="3">
    <mergeCell ref="M2:S2"/>
    <mergeCell ref="C2:E2"/>
    <mergeCell ref="F2:K2"/>
  </mergeCells>
  <phoneticPr fontId="0" type="noConversion"/>
  <pageMargins left="0.74803149606299213" right="0.74803149606299213" top="1.0625" bottom="0.98425196850393704" header="0.19685039370078741" footer="0.19685039370078741"/>
  <pageSetup paperSize="9" scale="60" orientation="landscape" horizontalDpi="300" verticalDpi="300" r:id="rId1"/>
  <headerFooter alignWithMargins="0">
    <oddFooter>&amp;L    Version: S 1.0
© Licensed to the Institute of Business Continuity Management 2012.  All Rights Reserved
    Registered No. 2012/00473608&amp;RPage &amp;P of &amp;N Pages</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V4"/>
  <sheetViews>
    <sheetView zoomScale="70" zoomScaleNormal="70" zoomScalePageLayoutView="70" workbookViewId="0">
      <selection activeCell="AK34" sqref="AK34"/>
    </sheetView>
  </sheetViews>
  <sheetFormatPr defaultRowHeight="12.75"/>
  <cols>
    <col min="1" max="1" width="3.85546875" customWidth="1"/>
    <col min="2" max="5" width="5.85546875" customWidth="1"/>
    <col min="6" max="6" width="6.140625" customWidth="1"/>
    <col min="7" max="7" width="5.28515625" customWidth="1"/>
    <col min="8" max="8" width="5.140625" customWidth="1"/>
    <col min="9" max="9" width="5.28515625" customWidth="1"/>
    <col min="10" max="10" width="6.28515625" customWidth="1"/>
    <col min="11" max="12" width="5.140625" customWidth="1"/>
    <col min="13" max="13" width="4.7109375" customWidth="1"/>
    <col min="14" max="14" width="4.28515625" customWidth="1"/>
    <col min="15" max="16" width="5" customWidth="1"/>
    <col min="17" max="17" width="4.5703125" customWidth="1"/>
    <col min="18" max="18" width="5.42578125" customWidth="1"/>
    <col min="19" max="20" width="4.5703125" customWidth="1"/>
    <col min="21" max="22" width="5.5703125" customWidth="1"/>
  </cols>
  <sheetData>
    <row r="3" spans="2:22" ht="143.25" customHeight="1">
      <c r="B3" s="187" t="s">
        <v>1661</v>
      </c>
      <c r="C3" s="187" t="s">
        <v>864</v>
      </c>
      <c r="D3" s="187" t="s">
        <v>320</v>
      </c>
      <c r="E3" s="187" t="s">
        <v>1710</v>
      </c>
      <c r="F3" s="187" t="s">
        <v>83</v>
      </c>
      <c r="G3" s="187" t="s">
        <v>1699</v>
      </c>
      <c r="H3" s="187" t="s">
        <v>743</v>
      </c>
      <c r="I3" s="187" t="s">
        <v>86</v>
      </c>
      <c r="J3" s="187" t="s">
        <v>1660</v>
      </c>
      <c r="K3" s="187" t="s">
        <v>84</v>
      </c>
      <c r="L3" s="187" t="s">
        <v>361</v>
      </c>
      <c r="M3" s="187" t="s">
        <v>1658</v>
      </c>
      <c r="N3" s="187" t="s">
        <v>33</v>
      </c>
      <c r="O3" s="187" t="s">
        <v>1708</v>
      </c>
      <c r="P3" s="187" t="s">
        <v>60</v>
      </c>
      <c r="Q3" s="187" t="s">
        <v>1659</v>
      </c>
      <c r="R3" s="187" t="s">
        <v>116</v>
      </c>
      <c r="S3" s="187" t="s">
        <v>362</v>
      </c>
      <c r="T3" s="187" t="s">
        <v>26</v>
      </c>
      <c r="U3" s="187" t="s">
        <v>1698</v>
      </c>
      <c r="V3" s="187" t="s">
        <v>1697</v>
      </c>
    </row>
    <row r="4" spans="2:22" ht="23.25" customHeight="1">
      <c r="B4" s="186">
        <f>'Clause 4. Context of Organisati'!$Q$106/20</f>
        <v>0</v>
      </c>
      <c r="C4" s="186">
        <f>'Clause 4. Context of Organisati'!$Q$107/20</f>
        <v>0</v>
      </c>
      <c r="D4" s="186">
        <f>'Clause 5. Leadership'!$Q$44/20</f>
        <v>0</v>
      </c>
      <c r="E4" s="186">
        <f>'Clause 5. Leadership'!$Q$45/20</f>
        <v>0</v>
      </c>
      <c r="F4" s="186">
        <f>'Clause 4. Context of Organisati'!$Q$108/20</f>
        <v>0</v>
      </c>
      <c r="G4" s="186">
        <f>'Clause 8. Operation'!$Q$430/20</f>
        <v>0</v>
      </c>
      <c r="H4" s="186">
        <f>'Clause 8. Operation'!$Q$431/20</f>
        <v>0</v>
      </c>
      <c r="I4" s="186">
        <f>'Clause 8. Operation'!$Q$432/20</f>
        <v>0</v>
      </c>
      <c r="J4" s="186">
        <f>'Clause 8. Operation'!$Q$433/20</f>
        <v>0</v>
      </c>
      <c r="K4" s="186">
        <f>'Clause 8. Operation'!$Q$434/20</f>
        <v>0</v>
      </c>
      <c r="L4" s="186">
        <f>'Clause 8. Operation'!$Q$429/20</f>
        <v>0</v>
      </c>
      <c r="M4" s="186">
        <f>'Clause 7. Support'!$Q$87/20</f>
        <v>0</v>
      </c>
      <c r="N4" s="186">
        <f>'Clause 4. Context of Organisati'!$Q$104/20</f>
        <v>0</v>
      </c>
      <c r="O4" s="186">
        <f>'Clause 8. Operation'!$Q$436/20</f>
        <v>0</v>
      </c>
      <c r="P4" s="186">
        <f>'Clause 8. Operation'!$Q$435/20</f>
        <v>0</v>
      </c>
      <c r="Q4" s="186">
        <f>'Clause 7. Support'!$Q$88/20</f>
        <v>0</v>
      </c>
      <c r="R4" s="186">
        <f>'Clause 8. Operation'!$Q$437/20</f>
        <v>0</v>
      </c>
      <c r="S4" s="186">
        <f>'Clause 8. Operation'!$Q$438/20</f>
        <v>0</v>
      </c>
      <c r="T4" s="186">
        <f>'Clause 9. Performance Evaluatio'!$Q$149/20</f>
        <v>0</v>
      </c>
      <c r="U4" s="186">
        <f>'Clause 9. Performance Evaluatio'!$Q$148/20</f>
        <v>0</v>
      </c>
      <c r="V4" s="186">
        <f>'Clause 9. Performance Evaluatio'!$Q$151/20</f>
        <v>0</v>
      </c>
    </row>
  </sheetData>
  <sheetProtection password="B444" sheet="1" objects="1" scenarios="1" selectLockedCells="1" selectUnlockedCells="1"/>
  <pageMargins left="0.70866141732283472" right="0.70866141732283472" top="0.9916666666666667" bottom="0.74803149606299213" header="0.31496062992125984" footer="0.31496062992125984"/>
  <pageSetup paperSize="9" scale="80" orientation="landscape" horizontalDpi="0" verticalDpi="0" r:id="rId1"/>
  <headerFooter>
    <oddHeader>&amp;L&amp;G&amp;C&amp;"Arial,Bold"&amp;16&amp;KFF0000
CONFIDENTIAL</oddHeader>
    <oddFooter>&amp;L&amp;9Version: S 1.0
© Licensed to the Institute of Business Continuity Management 2012.  All Rights Reserved
    Registered No. 2012/00473608&amp;R&amp;9Page &amp;P of &amp;N Pages</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60" zoomScaleNormal="60" zoomScalePageLayoutView="80" workbookViewId="0">
      <selection activeCell="AK34" sqref="AK34"/>
    </sheetView>
  </sheetViews>
  <sheetFormatPr defaultRowHeight="12.75"/>
  <cols>
    <col min="1" max="1" width="192.5703125" customWidth="1"/>
  </cols>
  <sheetData>
    <row r="1" spans="1:1" ht="75.75" customHeight="1" thickBot="1">
      <c r="A1" s="90" t="s">
        <v>1702</v>
      </c>
    </row>
    <row r="2" spans="1:1" ht="15.75" customHeight="1" thickBot="1">
      <c r="A2" s="88"/>
    </row>
    <row r="3" spans="1:1" ht="132.75" customHeight="1" thickBot="1">
      <c r="A3" s="92" t="s">
        <v>1704</v>
      </c>
    </row>
    <row r="4" spans="1:1" ht="10.5" customHeight="1" thickBot="1">
      <c r="A4" s="88"/>
    </row>
    <row r="5" spans="1:1" ht="165" customHeight="1" thickBot="1">
      <c r="A5" s="89" t="s">
        <v>1703</v>
      </c>
    </row>
    <row r="6" spans="1:1" ht="9.75" customHeight="1" thickBot="1">
      <c r="A6" s="88"/>
    </row>
    <row r="7" spans="1:1" ht="180" customHeight="1" thickBot="1">
      <c r="A7" s="89" t="s">
        <v>1705</v>
      </c>
    </row>
    <row r="8" spans="1:1" ht="13.5" thickBot="1">
      <c r="A8" s="88"/>
    </row>
    <row r="9" spans="1:1" ht="160.5" customHeight="1" thickBot="1">
      <c r="A9" s="89" t="s">
        <v>1706</v>
      </c>
    </row>
    <row r="10" spans="1:1" ht="13.5" thickBot="1">
      <c r="A10" s="88"/>
    </row>
    <row r="11" spans="1:1" ht="177" customHeight="1" thickBot="1">
      <c r="A11" s="89" t="s">
        <v>1707</v>
      </c>
    </row>
    <row r="12" spans="1:1" ht="10.5" customHeight="1">
      <c r="A12" s="88"/>
    </row>
    <row r="13" spans="1:1" ht="20.25">
      <c r="A13" s="95"/>
    </row>
    <row r="14" spans="1:1" ht="49.5" customHeight="1"/>
  </sheetData>
  <sheetProtection password="89EC" sheet="1" objects="1" scenarios="1" selectLockedCells="1" selectUnlockedCells="1"/>
  <phoneticPr fontId="0" type="noConversion"/>
  <pageMargins left="0.74803149606299213" right="0.74803149606299213" top="1.1640625" bottom="0.98425196850393704" header="0.51181102362204722" footer="0.51181102362204722"/>
  <pageSetup paperSize="9" scale="75" orientation="portrait" horizontalDpi="300" verticalDpi="300" r:id="rId1"/>
  <headerFooter alignWithMargins="0">
    <oddHeader>&amp;L&amp;G</oddHeader>
    <oddFooter>&amp;L&amp;9    Version: S 1.0
© Licensed to the Institute of Business Continuity Management 2012.  All Rights Reserved
    Registered No. 2012/00473608&amp;R&amp;9Page &amp;P of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
  <sheetViews>
    <sheetView showGridLines="0" zoomScale="130" zoomScaleNormal="130" workbookViewId="0">
      <selection activeCell="AK34" sqref="AK34"/>
    </sheetView>
  </sheetViews>
  <sheetFormatPr defaultRowHeight="12.75"/>
  <cols>
    <col min="1" max="1" width="1.85546875" customWidth="1"/>
    <col min="10" max="10" width="27.5703125" customWidth="1"/>
  </cols>
  <sheetData>
    <row r="1" spans="2:10" ht="13.5" thickBot="1"/>
    <row r="2" spans="2:10" ht="75.75" customHeight="1" thickBot="1">
      <c r="B2" s="211"/>
      <c r="C2" s="212"/>
      <c r="D2" s="229" t="s">
        <v>1807</v>
      </c>
      <c r="E2" s="229"/>
      <c r="F2" s="229"/>
      <c r="G2" s="229"/>
      <c r="H2" s="229"/>
      <c r="I2" s="229"/>
      <c r="J2" s="230"/>
    </row>
    <row r="3" spans="2:10" ht="64.5" customHeight="1">
      <c r="B3" s="235" t="s">
        <v>990</v>
      </c>
      <c r="C3" s="235"/>
      <c r="D3" s="235"/>
      <c r="E3" s="235"/>
      <c r="F3" s="235"/>
      <c r="G3" s="235"/>
      <c r="H3" s="235"/>
      <c r="I3" s="235"/>
      <c r="J3" s="235"/>
    </row>
    <row r="4" spans="2:10" ht="378.75" customHeight="1">
      <c r="B4" s="233" t="s">
        <v>1622</v>
      </c>
      <c r="C4" s="236"/>
      <c r="D4" s="236"/>
      <c r="E4" s="236"/>
      <c r="F4" s="236"/>
      <c r="G4" s="236"/>
      <c r="H4" s="236"/>
      <c r="I4" s="236"/>
      <c r="J4" s="236"/>
    </row>
    <row r="5" spans="2:10" ht="202.5" customHeight="1">
      <c r="B5" s="231" t="s">
        <v>1621</v>
      </c>
      <c r="C5" s="232"/>
      <c r="D5" s="232"/>
      <c r="E5" s="232"/>
      <c r="F5" s="232"/>
      <c r="G5" s="232"/>
      <c r="H5" s="232"/>
      <c r="I5" s="232"/>
      <c r="J5" s="232"/>
    </row>
    <row r="6" spans="2:10" ht="71.25" customHeight="1">
      <c r="B6" s="233" t="s">
        <v>0</v>
      </c>
      <c r="C6" s="234"/>
      <c r="D6" s="234"/>
      <c r="E6" s="234"/>
      <c r="F6" s="234"/>
      <c r="G6" s="234"/>
      <c r="H6" s="234"/>
      <c r="I6" s="234"/>
      <c r="J6" s="234"/>
    </row>
  </sheetData>
  <sheetProtection password="C99B" sheet="1" objects="1" scenarios="1" selectLockedCells="1" selectUnlockedCells="1"/>
  <mergeCells count="5">
    <mergeCell ref="D2:J2"/>
    <mergeCell ref="B5:J5"/>
    <mergeCell ref="B6:J6"/>
    <mergeCell ref="B3:J3"/>
    <mergeCell ref="B4:J4"/>
  </mergeCells>
  <phoneticPr fontId="12" type="noConversion"/>
  <pageMargins left="0.75" right="0.75" top="1.1333333333333333" bottom="1" header="0.5" footer="0.5"/>
  <pageSetup paperSize="9" scale="80" orientation="portrait" horizontalDpi="0" verticalDpi="0" r:id="rId1"/>
  <headerFooter alignWithMargins="0">
    <oddHeader>&amp;L&amp;G&amp;C&amp;"Arial,Bold"&amp;16&amp;KFF0000
       Company Confidential&amp;R&amp;"Arial,Bold"&amp;14
&amp;16Declaration</oddHeader>
    <oddFooter>&amp;L&amp;8©  Licensed to the Institute of Business Continuity Management 2012.  All Rights Reserved
     Registered No. 2012/00473608</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showGridLines="0" topLeftCell="A19" zoomScale="75" zoomScaleNormal="75" workbookViewId="0">
      <selection activeCell="C13" sqref="C13"/>
    </sheetView>
  </sheetViews>
  <sheetFormatPr defaultRowHeight="12.75"/>
  <cols>
    <col min="1" max="1" width="3" customWidth="1"/>
    <col min="2" max="2" width="50.28515625" customWidth="1"/>
    <col min="3" max="3" width="61.85546875" customWidth="1"/>
  </cols>
  <sheetData>
    <row r="1" spans="2:3" ht="7.5" customHeight="1" thickBot="1"/>
    <row r="2" spans="2:3" ht="83.25" customHeight="1" thickBot="1">
      <c r="B2" s="237" t="s">
        <v>1808</v>
      </c>
      <c r="C2" s="238"/>
    </row>
    <row r="3" spans="2:3" ht="7.5" customHeight="1" thickBot="1"/>
    <row r="4" spans="2:3" ht="25.5" customHeight="1" thickBot="1">
      <c r="B4" s="237" t="s">
        <v>991</v>
      </c>
      <c r="C4" s="238"/>
    </row>
    <row r="5" spans="2:3" ht="30" customHeight="1">
      <c r="B5" s="220" t="s">
        <v>15</v>
      </c>
      <c r="C5" s="193"/>
    </row>
    <row r="6" spans="2:3" ht="26.25" customHeight="1">
      <c r="B6" s="220" t="s">
        <v>992</v>
      </c>
      <c r="C6" s="193"/>
    </row>
    <row r="7" spans="2:3" ht="28.5" customHeight="1">
      <c r="B7" s="220" t="s">
        <v>993</v>
      </c>
      <c r="C7" s="193"/>
    </row>
    <row r="8" spans="2:3" ht="29.25" customHeight="1">
      <c r="B8" s="221" t="s">
        <v>16</v>
      </c>
      <c r="C8" s="194"/>
    </row>
    <row r="9" spans="2:3" ht="30" customHeight="1" thickBot="1">
      <c r="B9" s="222" t="s">
        <v>69</v>
      </c>
      <c r="C9" s="195"/>
    </row>
    <row r="10" spans="2:3" ht="11.25" customHeight="1" thickBot="1">
      <c r="B10" s="64"/>
      <c r="C10" s="64"/>
    </row>
    <row r="11" spans="2:3" ht="30.75" customHeight="1" thickBot="1">
      <c r="B11" s="237" t="s">
        <v>12</v>
      </c>
      <c r="C11" s="238"/>
    </row>
    <row r="12" spans="2:3" ht="30" customHeight="1">
      <c r="B12" s="223" t="s">
        <v>13</v>
      </c>
      <c r="C12" s="193"/>
    </row>
    <row r="13" spans="2:3" ht="25.5" customHeight="1">
      <c r="B13" s="224" t="s">
        <v>994</v>
      </c>
      <c r="C13" s="200"/>
    </row>
    <row r="14" spans="2:3" ht="26.25" customHeight="1">
      <c r="B14" s="221" t="s">
        <v>14</v>
      </c>
      <c r="C14" s="201"/>
    </row>
    <row r="15" spans="2:3" ht="50.25" customHeight="1">
      <c r="B15" s="242" t="s">
        <v>17</v>
      </c>
      <c r="C15" s="245"/>
    </row>
    <row r="16" spans="2:3" ht="12.75" customHeight="1">
      <c r="B16" s="243"/>
      <c r="C16" s="246"/>
    </row>
    <row r="17" spans="2:3" ht="12.75" customHeight="1">
      <c r="B17" s="243"/>
      <c r="C17" s="246"/>
    </row>
    <row r="18" spans="2:3" ht="13.5" customHeight="1" thickBot="1">
      <c r="B18" s="244"/>
      <c r="C18" s="247"/>
    </row>
    <row r="19" spans="2:3" ht="9.75" customHeight="1"/>
    <row r="20" spans="2:3" ht="384.75" customHeight="1">
      <c r="B20" s="239" t="s">
        <v>1623</v>
      </c>
      <c r="C20" s="239"/>
    </row>
    <row r="21" spans="2:3" ht="9" customHeight="1" thickBot="1">
      <c r="B21" s="176"/>
      <c r="C21" s="176"/>
    </row>
    <row r="22" spans="2:3" ht="24.75" customHeight="1" thickTop="1" thickBot="1">
      <c r="B22" s="248" t="s">
        <v>1624</v>
      </c>
      <c r="C22" s="249"/>
    </row>
    <row r="23" spans="2:3" ht="159.75" customHeight="1" thickTop="1" thickBot="1">
      <c r="B23" s="240" t="s">
        <v>1015</v>
      </c>
      <c r="C23" s="241"/>
    </row>
    <row r="24" spans="2:3" ht="13.5" thickTop="1"/>
  </sheetData>
  <sheetProtection password="C99B" sheet="1" objects="1" scenarios="1" selectLockedCells="1"/>
  <mergeCells count="8">
    <mergeCell ref="B2:C2"/>
    <mergeCell ref="B20:C20"/>
    <mergeCell ref="B23:C23"/>
    <mergeCell ref="B4:C4"/>
    <mergeCell ref="B11:C11"/>
    <mergeCell ref="B15:B18"/>
    <mergeCell ref="C15:C18"/>
    <mergeCell ref="B22:C22"/>
  </mergeCells>
  <phoneticPr fontId="12" type="noConversion"/>
  <pageMargins left="0.75" right="0.75" top="1.1640625" bottom="1" header="0.5" footer="0.5"/>
  <pageSetup paperSize="9" scale="75" orientation="portrait" horizontalDpi="300" verticalDpi="300" r:id="rId1"/>
  <headerFooter alignWithMargins="0">
    <oddHeader>&amp;L&amp;G&amp;C&amp;"Arial,Bold"&amp;16&amp;KFF0000 
Company Confidential&amp;R&amp;"Arial,Bold"&amp;16
Participant  Details</oddHeader>
    <oddFooter>&amp;L&amp;8© Licensed to the Institute of Business Continuity Management 2012.  All Rights Reserved
     Registered No. 2012/00473608&amp;RPage &amp;P of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8"/>
  <sheetViews>
    <sheetView showGridLines="0" showRuler="0" showWhiteSpace="0" zoomScaleNormal="100" workbookViewId="0">
      <selection activeCell="AK34" sqref="AK34"/>
    </sheetView>
  </sheetViews>
  <sheetFormatPr defaultRowHeight="12.75"/>
  <cols>
    <col min="1" max="1" width="2.5703125" customWidth="1"/>
    <col min="9" max="9" width="19.7109375" customWidth="1"/>
    <col min="10" max="10" width="18.85546875" customWidth="1"/>
  </cols>
  <sheetData>
    <row r="1" spans="2:10" ht="4.5" customHeight="1" thickBot="1"/>
    <row r="2" spans="2:10" s="30" customFormat="1" ht="48" customHeight="1" thickBot="1">
      <c r="B2" s="260" t="s">
        <v>1793</v>
      </c>
      <c r="C2" s="261"/>
      <c r="D2" s="261"/>
      <c r="E2" s="261"/>
      <c r="F2" s="261"/>
      <c r="G2" s="261"/>
      <c r="H2" s="261"/>
      <c r="I2" s="261"/>
      <c r="J2" s="262"/>
    </row>
    <row r="3" spans="2:10" ht="3.75" customHeight="1">
      <c r="C3" s="168"/>
    </row>
    <row r="4" spans="2:10" s="30" customFormat="1" ht="69" customHeight="1">
      <c r="B4" s="263" t="s">
        <v>1635</v>
      </c>
      <c r="C4" s="263"/>
      <c r="D4" s="263"/>
      <c r="E4" s="263"/>
      <c r="F4" s="263"/>
      <c r="G4" s="263"/>
      <c r="H4" s="263"/>
      <c r="I4" s="263"/>
      <c r="J4" s="263"/>
    </row>
    <row r="5" spans="2:10" ht="7.5" customHeight="1">
      <c r="C5" s="168"/>
    </row>
    <row r="6" spans="2:10" ht="32.25" customHeight="1">
      <c r="B6" s="236" t="s">
        <v>999</v>
      </c>
      <c r="C6" s="250"/>
      <c r="D6" s="250"/>
      <c r="E6" s="250"/>
      <c r="F6" s="250"/>
      <c r="G6" s="250"/>
      <c r="H6" s="250"/>
      <c r="I6" s="250"/>
      <c r="J6" s="250"/>
    </row>
    <row r="7" spans="2:10" ht="6.75" customHeight="1"/>
    <row r="8" spans="2:10" ht="33.75" customHeight="1">
      <c r="B8" s="236" t="s">
        <v>1636</v>
      </c>
      <c r="C8" s="250"/>
      <c r="D8" s="250"/>
      <c r="E8" s="250"/>
      <c r="F8" s="250"/>
      <c r="G8" s="250"/>
      <c r="H8" s="250"/>
      <c r="I8" s="250"/>
      <c r="J8" s="250"/>
    </row>
    <row r="9" spans="2:10" ht="9" customHeight="1">
      <c r="B9" s="73"/>
      <c r="C9" s="31"/>
      <c r="D9" s="31"/>
      <c r="E9" s="31"/>
      <c r="F9" s="31"/>
      <c r="G9" s="31"/>
      <c r="H9" s="31"/>
      <c r="I9" s="31"/>
      <c r="J9" s="31"/>
    </row>
    <row r="10" spans="2:10" ht="29.25" customHeight="1">
      <c r="B10" s="236" t="s">
        <v>1634</v>
      </c>
      <c r="C10" s="250"/>
      <c r="D10" s="250"/>
      <c r="E10" s="250"/>
      <c r="F10" s="250"/>
      <c r="G10" s="250"/>
      <c r="H10" s="250"/>
      <c r="I10" s="250"/>
      <c r="J10" s="250"/>
    </row>
    <row r="11" spans="2:10" ht="9" customHeight="1">
      <c r="B11" s="78"/>
      <c r="C11" s="74"/>
      <c r="D11" s="74"/>
      <c r="E11" s="74"/>
      <c r="F11" s="74"/>
      <c r="G11" s="74"/>
      <c r="H11" s="74"/>
      <c r="I11" s="74"/>
      <c r="J11" s="74"/>
    </row>
    <row r="12" spans="2:10" ht="54" customHeight="1">
      <c r="B12" s="236" t="s">
        <v>996</v>
      </c>
      <c r="C12" s="265"/>
      <c r="D12" s="265"/>
      <c r="E12" s="265"/>
      <c r="F12" s="265"/>
      <c r="G12" s="265"/>
      <c r="H12" s="265"/>
      <c r="I12" s="265"/>
      <c r="J12" s="265"/>
    </row>
    <row r="13" spans="2:10" ht="9" customHeight="1">
      <c r="B13" s="78"/>
      <c r="C13" s="74"/>
      <c r="D13" s="74"/>
      <c r="E13" s="74"/>
      <c r="F13" s="74"/>
      <c r="G13" s="74"/>
      <c r="H13" s="74"/>
      <c r="I13" s="74"/>
      <c r="J13" s="74"/>
    </row>
    <row r="14" spans="2:10" ht="45.75" customHeight="1">
      <c r="B14" s="258" t="s">
        <v>1637</v>
      </c>
      <c r="C14" s="259"/>
      <c r="D14" s="259"/>
      <c r="E14" s="259"/>
      <c r="F14" s="259"/>
      <c r="G14" s="259"/>
      <c r="H14" s="259"/>
      <c r="I14" s="259"/>
      <c r="J14" s="259"/>
    </row>
    <row r="15" spans="2:10" ht="7.5" customHeight="1">
      <c r="B15" s="97"/>
      <c r="C15" s="96"/>
      <c r="D15" s="96"/>
      <c r="E15" s="96"/>
      <c r="F15" s="96"/>
      <c r="G15" s="96"/>
      <c r="H15" s="96"/>
      <c r="I15" s="96"/>
      <c r="J15" s="96"/>
    </row>
    <row r="16" spans="2:10" ht="32.25" customHeight="1">
      <c r="B16" s="236" t="s">
        <v>997</v>
      </c>
      <c r="C16" s="257"/>
      <c r="D16" s="257"/>
      <c r="E16" s="257"/>
      <c r="F16" s="257"/>
      <c r="G16" s="257"/>
      <c r="H16" s="257"/>
      <c r="I16" s="257"/>
      <c r="J16" s="257"/>
    </row>
    <row r="17" spans="2:10" ht="6" customHeight="1">
      <c r="B17" s="78"/>
      <c r="C17" s="75"/>
      <c r="D17" s="75"/>
      <c r="E17" s="75"/>
      <c r="F17" s="75"/>
      <c r="G17" s="75"/>
      <c r="H17" s="75"/>
      <c r="I17" s="75"/>
      <c r="J17" s="75"/>
    </row>
    <row r="18" spans="2:10" ht="31.5" customHeight="1">
      <c r="B18" s="236" t="s">
        <v>998</v>
      </c>
      <c r="C18" s="257"/>
      <c r="D18" s="257"/>
      <c r="E18" s="257"/>
      <c r="F18" s="257"/>
      <c r="G18" s="257"/>
      <c r="H18" s="257"/>
      <c r="I18" s="257"/>
      <c r="J18" s="257"/>
    </row>
    <row r="19" spans="2:10" ht="5.25" customHeight="1">
      <c r="B19" s="78"/>
      <c r="C19" s="75"/>
      <c r="D19" s="75"/>
      <c r="E19" s="75"/>
      <c r="F19" s="75"/>
      <c r="G19" s="75"/>
      <c r="H19" s="75"/>
      <c r="I19" s="75"/>
      <c r="J19" s="75"/>
    </row>
    <row r="20" spans="2:10" ht="30.75" customHeight="1">
      <c r="B20" s="236" t="s">
        <v>48</v>
      </c>
      <c r="C20" s="257"/>
      <c r="D20" s="257"/>
      <c r="E20" s="257"/>
      <c r="F20" s="257"/>
      <c r="G20" s="257"/>
      <c r="H20" s="257"/>
      <c r="I20" s="257"/>
      <c r="J20" s="257"/>
    </row>
    <row r="21" spans="2:10" ht="4.5" customHeight="1">
      <c r="B21" s="78"/>
      <c r="C21" s="75"/>
      <c r="D21" s="75"/>
      <c r="E21" s="75"/>
      <c r="F21" s="75"/>
      <c r="G21" s="75"/>
      <c r="H21" s="75"/>
      <c r="I21" s="75"/>
      <c r="J21" s="75"/>
    </row>
    <row r="22" spans="2:10" ht="28.5" customHeight="1">
      <c r="B22" s="236" t="s">
        <v>82</v>
      </c>
      <c r="C22" s="257"/>
      <c r="D22" s="257"/>
      <c r="E22" s="257"/>
      <c r="F22" s="257"/>
      <c r="G22" s="257"/>
      <c r="H22" s="257"/>
      <c r="I22" s="257"/>
      <c r="J22" s="257"/>
    </row>
    <row r="23" spans="2:10" ht="41.25" customHeight="1">
      <c r="B23" s="236" t="s">
        <v>1638</v>
      </c>
      <c r="C23" s="250"/>
      <c r="D23" s="250"/>
      <c r="E23" s="250"/>
      <c r="F23" s="250"/>
      <c r="G23" s="250"/>
      <c r="H23" s="250"/>
      <c r="I23" s="250"/>
      <c r="J23" s="250"/>
    </row>
    <row r="24" spans="2:10" ht="7.5" customHeight="1"/>
    <row r="25" spans="2:10" ht="27.75" customHeight="1">
      <c r="B25" s="236" t="s">
        <v>1639</v>
      </c>
      <c r="C25" s="250"/>
      <c r="D25" s="250"/>
      <c r="E25" s="250"/>
      <c r="F25" s="250"/>
      <c r="G25" s="250"/>
      <c r="H25" s="250"/>
      <c r="I25" s="250"/>
      <c r="J25" s="250"/>
    </row>
    <row r="26" spans="2:10" ht="7.5" customHeight="1"/>
    <row r="27" spans="2:10" ht="27.75" customHeight="1">
      <c r="B27" s="236" t="s">
        <v>1640</v>
      </c>
      <c r="C27" s="250"/>
      <c r="D27" s="250"/>
      <c r="E27" s="250"/>
      <c r="F27" s="250"/>
      <c r="G27" s="250"/>
      <c r="H27" s="250"/>
      <c r="I27" s="250"/>
      <c r="J27" s="250"/>
    </row>
    <row r="28" spans="2:10" ht="7.5" customHeight="1">
      <c r="B28" s="78"/>
      <c r="C28" s="74"/>
      <c r="D28" s="74"/>
      <c r="E28" s="74"/>
      <c r="F28" s="74"/>
      <c r="G28" s="74"/>
      <c r="H28" s="74"/>
      <c r="I28" s="74"/>
      <c r="J28" s="74"/>
    </row>
    <row r="29" spans="2:10" ht="21" customHeight="1">
      <c r="B29" s="236" t="s">
        <v>1000</v>
      </c>
      <c r="C29" s="250"/>
      <c r="D29" s="250"/>
      <c r="E29" s="250"/>
      <c r="F29" s="250"/>
      <c r="G29" s="250"/>
      <c r="H29" s="250"/>
      <c r="I29" s="250"/>
      <c r="J29" s="250"/>
    </row>
    <row r="30" spans="2:10" ht="6.75" customHeight="1">
      <c r="B30" s="78"/>
      <c r="C30" s="74"/>
      <c r="D30" s="74"/>
      <c r="E30" s="74"/>
      <c r="F30" s="74"/>
      <c r="G30" s="74"/>
      <c r="H30" s="74"/>
      <c r="I30" s="74"/>
      <c r="J30" s="74"/>
    </row>
    <row r="31" spans="2:10" ht="16.5" customHeight="1">
      <c r="B31" s="236" t="s">
        <v>91</v>
      </c>
      <c r="C31" s="250"/>
      <c r="D31" s="250"/>
      <c r="E31" s="250"/>
      <c r="F31" s="250"/>
      <c r="G31" s="250"/>
      <c r="H31" s="250"/>
      <c r="I31" s="250"/>
      <c r="J31" s="250"/>
    </row>
    <row r="32" spans="2:10" ht="12" customHeight="1">
      <c r="B32" s="78"/>
      <c r="C32" s="74"/>
      <c r="D32" s="74"/>
      <c r="E32" s="74"/>
      <c r="F32" s="74"/>
      <c r="G32" s="74"/>
      <c r="H32" s="74"/>
      <c r="I32" s="74"/>
      <c r="J32" s="74"/>
    </row>
    <row r="33" spans="2:10" ht="42.75" customHeight="1">
      <c r="B33" s="236" t="s">
        <v>55</v>
      </c>
      <c r="C33" s="250"/>
      <c r="D33" s="250"/>
      <c r="E33" s="250"/>
      <c r="F33" s="250"/>
      <c r="G33" s="250"/>
      <c r="H33" s="250"/>
      <c r="I33" s="250"/>
      <c r="J33" s="250"/>
    </row>
    <row r="34" spans="2:10" ht="8.25" customHeight="1">
      <c r="B34" s="78"/>
      <c r="C34" s="74"/>
      <c r="D34" s="74"/>
      <c r="E34" s="74"/>
      <c r="F34" s="74"/>
      <c r="G34" s="74"/>
      <c r="H34" s="74"/>
      <c r="I34" s="74"/>
      <c r="J34" s="74"/>
    </row>
    <row r="35" spans="2:10" ht="16.5" customHeight="1">
      <c r="B35" s="236" t="s">
        <v>46</v>
      </c>
      <c r="C35" s="250"/>
      <c r="D35" s="250"/>
      <c r="E35" s="250"/>
      <c r="F35" s="250"/>
      <c r="G35" s="250"/>
      <c r="H35" s="250"/>
      <c r="I35" s="250"/>
      <c r="J35" s="250"/>
    </row>
    <row r="36" spans="2:10" ht="8.25" customHeight="1">
      <c r="B36" s="78"/>
      <c r="C36" s="74"/>
      <c r="D36" s="74"/>
      <c r="E36" s="74"/>
      <c r="F36" s="74"/>
      <c r="G36" s="74"/>
      <c r="H36" s="74"/>
      <c r="I36" s="74"/>
      <c r="J36" s="74"/>
    </row>
    <row r="37" spans="2:10" ht="15.75" customHeight="1">
      <c r="B37" s="236" t="s">
        <v>1001</v>
      </c>
      <c r="C37" s="250"/>
      <c r="D37" s="250"/>
      <c r="E37" s="250"/>
      <c r="F37" s="250"/>
      <c r="G37" s="250"/>
      <c r="H37" s="250"/>
      <c r="I37" s="250"/>
      <c r="J37" s="250"/>
    </row>
    <row r="38" spans="2:10" ht="8.25" customHeight="1">
      <c r="B38" s="78"/>
      <c r="C38" s="74"/>
      <c r="D38" s="74"/>
      <c r="E38" s="74"/>
      <c r="F38" s="74"/>
      <c r="G38" s="74"/>
      <c r="H38" s="74"/>
      <c r="I38" s="74"/>
      <c r="J38" s="74"/>
    </row>
    <row r="39" spans="2:10" ht="39.75" customHeight="1">
      <c r="B39" s="236" t="s">
        <v>1011</v>
      </c>
      <c r="C39" s="250"/>
      <c r="D39" s="250"/>
      <c r="E39" s="250"/>
      <c r="F39" s="250"/>
      <c r="G39" s="250"/>
      <c r="H39" s="250"/>
      <c r="I39" s="250"/>
      <c r="J39" s="250"/>
    </row>
    <row r="40" spans="2:10" ht="6.75" customHeight="1">
      <c r="B40" s="78"/>
      <c r="C40" s="74"/>
      <c r="D40" s="74"/>
      <c r="E40" s="74"/>
      <c r="F40" s="74"/>
      <c r="G40" s="74"/>
      <c r="H40" s="74"/>
      <c r="I40" s="74"/>
      <c r="J40" s="74"/>
    </row>
    <row r="41" spans="2:10" ht="28.5" customHeight="1">
      <c r="B41" s="236" t="s">
        <v>1016</v>
      </c>
      <c r="C41" s="257"/>
      <c r="D41" s="257"/>
      <c r="E41" s="257"/>
      <c r="F41" s="257"/>
      <c r="G41" s="257"/>
      <c r="H41" s="257"/>
      <c r="I41" s="257"/>
      <c r="J41" s="257"/>
    </row>
    <row r="42" spans="2:10" ht="6.75" customHeight="1">
      <c r="B42" s="78"/>
      <c r="C42" s="74"/>
      <c r="D42" s="74"/>
      <c r="E42" s="74"/>
      <c r="F42" s="74"/>
      <c r="G42" s="74"/>
      <c r="H42" s="74"/>
      <c r="I42" s="74"/>
      <c r="J42" s="74"/>
    </row>
    <row r="43" spans="2:10" ht="30" customHeight="1">
      <c r="B43" s="251" t="s">
        <v>1641</v>
      </c>
      <c r="C43" s="252"/>
      <c r="D43" s="252"/>
      <c r="E43" s="252"/>
      <c r="F43" s="252"/>
      <c r="G43" s="252"/>
      <c r="H43" s="252"/>
      <c r="I43" s="252"/>
      <c r="J43" s="252"/>
    </row>
    <row r="44" spans="2:10" ht="7.5" customHeight="1">
      <c r="B44" s="78"/>
      <c r="C44" s="74"/>
      <c r="D44" s="74"/>
      <c r="E44" s="74"/>
      <c r="F44" s="74"/>
      <c r="G44" s="74"/>
      <c r="H44" s="74"/>
      <c r="I44" s="74"/>
      <c r="J44" s="74"/>
    </row>
    <row r="45" spans="2:10" ht="30.75" customHeight="1">
      <c r="B45" s="236" t="s">
        <v>1017</v>
      </c>
      <c r="C45" s="257"/>
      <c r="D45" s="257"/>
      <c r="E45" s="257"/>
      <c r="F45" s="257"/>
      <c r="G45" s="257"/>
      <c r="H45" s="257"/>
      <c r="I45" s="257"/>
      <c r="J45" s="257"/>
    </row>
    <row r="46" spans="2:10" ht="7.5" customHeight="1"/>
    <row r="47" spans="2:10" ht="30" customHeight="1">
      <c r="B47" s="236" t="s">
        <v>1642</v>
      </c>
      <c r="C47" s="257"/>
      <c r="D47" s="257"/>
      <c r="E47" s="257"/>
      <c r="F47" s="257"/>
      <c r="G47" s="257"/>
      <c r="H47" s="257"/>
      <c r="I47" s="257"/>
      <c r="J47" s="257"/>
    </row>
    <row r="48" spans="2:10" ht="6" customHeight="1">
      <c r="B48" s="78"/>
      <c r="C48" s="75"/>
      <c r="D48" s="75"/>
      <c r="E48" s="75"/>
      <c r="F48" s="75"/>
      <c r="G48" s="75"/>
      <c r="H48" s="75"/>
      <c r="I48" s="75"/>
      <c r="J48" s="75"/>
    </row>
    <row r="49" spans="2:10" ht="38.25" customHeight="1">
      <c r="B49" s="236" t="s">
        <v>1018</v>
      </c>
      <c r="C49" s="250"/>
      <c r="D49" s="250"/>
      <c r="E49" s="250"/>
      <c r="F49" s="250"/>
      <c r="G49" s="250"/>
      <c r="H49" s="250"/>
      <c r="I49" s="250"/>
      <c r="J49" s="250"/>
    </row>
    <row r="50" spans="2:10" ht="5.25" customHeight="1">
      <c r="B50" s="78"/>
      <c r="C50" s="75"/>
      <c r="D50" s="75"/>
      <c r="E50" s="75"/>
      <c r="F50" s="75"/>
      <c r="G50" s="75"/>
      <c r="H50" s="75"/>
      <c r="I50" s="75"/>
      <c r="J50" s="75"/>
    </row>
    <row r="51" spans="2:10" ht="30.75" customHeight="1">
      <c r="B51" s="236" t="s">
        <v>1008</v>
      </c>
      <c r="C51" s="250"/>
      <c r="D51" s="250"/>
      <c r="E51" s="250"/>
      <c r="F51" s="250"/>
      <c r="G51" s="250"/>
      <c r="H51" s="250"/>
      <c r="I51" s="250"/>
      <c r="J51" s="250"/>
    </row>
    <row r="52" spans="2:10" ht="6" customHeight="1">
      <c r="B52" s="78"/>
      <c r="C52" s="74"/>
      <c r="D52" s="74"/>
      <c r="E52" s="74"/>
      <c r="F52" s="74"/>
      <c r="G52" s="74"/>
      <c r="H52" s="74"/>
      <c r="I52" s="74"/>
      <c r="J52" s="74"/>
    </row>
    <row r="53" spans="2:10" ht="28.5" customHeight="1">
      <c r="B53" s="236" t="s">
        <v>1006</v>
      </c>
      <c r="C53" s="250"/>
      <c r="D53" s="250"/>
      <c r="E53" s="250"/>
      <c r="F53" s="250"/>
      <c r="G53" s="250"/>
      <c r="H53" s="250"/>
      <c r="I53" s="250"/>
      <c r="J53" s="250"/>
    </row>
    <row r="54" spans="2:10" ht="6.75" customHeight="1">
      <c r="B54" s="78"/>
      <c r="C54" s="74"/>
      <c r="D54" s="74"/>
      <c r="E54" s="74"/>
      <c r="F54" s="74"/>
      <c r="G54" s="74"/>
      <c r="H54" s="74"/>
      <c r="I54" s="74"/>
      <c r="J54" s="74"/>
    </row>
    <row r="55" spans="2:10" ht="44.25" customHeight="1">
      <c r="B55" s="236" t="s">
        <v>1643</v>
      </c>
      <c r="C55" s="250"/>
      <c r="D55" s="250"/>
      <c r="E55" s="250"/>
      <c r="F55" s="250"/>
      <c r="G55" s="250"/>
      <c r="H55" s="250"/>
      <c r="I55" s="250"/>
      <c r="J55" s="250"/>
    </row>
    <row r="56" spans="2:10" ht="6.75" customHeight="1">
      <c r="B56" s="78"/>
      <c r="C56" s="74"/>
      <c r="D56" s="74"/>
      <c r="E56" s="74"/>
      <c r="F56" s="74"/>
      <c r="G56" s="74"/>
      <c r="H56" s="74"/>
      <c r="I56" s="74"/>
      <c r="J56" s="74"/>
    </row>
    <row r="57" spans="2:10" ht="28.5" customHeight="1">
      <c r="B57" s="236" t="s">
        <v>1007</v>
      </c>
      <c r="C57" s="250"/>
      <c r="D57" s="250"/>
      <c r="E57" s="250"/>
      <c r="F57" s="250"/>
      <c r="G57" s="250"/>
      <c r="H57" s="250"/>
      <c r="I57" s="250"/>
      <c r="J57" s="250"/>
    </row>
    <row r="58" spans="2:10" ht="8.25" customHeight="1">
      <c r="B58" s="78"/>
      <c r="C58" s="74"/>
      <c r="D58" s="74"/>
      <c r="E58" s="74"/>
      <c r="F58" s="74"/>
      <c r="G58" s="74"/>
      <c r="H58" s="74"/>
      <c r="I58" s="74"/>
      <c r="J58" s="74"/>
    </row>
    <row r="59" spans="2:10" s="131" customFormat="1" ht="17.25" customHeight="1">
      <c r="B59" s="255" t="s">
        <v>1012</v>
      </c>
      <c r="C59" s="256"/>
      <c r="D59" s="256"/>
      <c r="E59" s="256"/>
      <c r="F59" s="256"/>
      <c r="G59" s="256"/>
      <c r="H59" s="256"/>
      <c r="I59" s="256"/>
      <c r="J59" s="256"/>
    </row>
    <row r="60" spans="2:10" s="131" customFormat="1" ht="9" customHeight="1">
      <c r="B60" s="169"/>
      <c r="C60" s="167"/>
      <c r="D60" s="167"/>
      <c r="E60" s="167"/>
      <c r="F60" s="167"/>
      <c r="G60" s="167"/>
      <c r="H60" s="167"/>
      <c r="I60" s="167"/>
      <c r="J60" s="167"/>
    </row>
    <row r="61" spans="2:10" ht="29.25" customHeight="1">
      <c r="B61" s="236" t="s">
        <v>1644</v>
      </c>
      <c r="C61" s="257"/>
      <c r="D61" s="257"/>
      <c r="E61" s="257"/>
      <c r="F61" s="257"/>
      <c r="G61" s="257"/>
      <c r="H61" s="257"/>
      <c r="I61" s="257"/>
      <c r="J61" s="257"/>
    </row>
    <row r="62" spans="2:10" ht="6" customHeight="1">
      <c r="B62" s="78"/>
      <c r="C62" s="74"/>
      <c r="D62" s="74"/>
      <c r="E62" s="74"/>
      <c r="F62" s="74"/>
      <c r="G62" s="74"/>
      <c r="H62" s="74"/>
      <c r="I62" s="74"/>
      <c r="J62" s="74"/>
    </row>
    <row r="63" spans="2:10" s="131" customFormat="1" ht="17.25" customHeight="1">
      <c r="B63" s="255" t="s">
        <v>1013</v>
      </c>
      <c r="C63" s="256"/>
      <c r="D63" s="256"/>
      <c r="E63" s="256"/>
      <c r="F63" s="256"/>
      <c r="G63" s="256"/>
      <c r="H63" s="256"/>
      <c r="I63" s="256"/>
      <c r="J63" s="256"/>
    </row>
    <row r="64" spans="2:10" ht="8.25" customHeight="1">
      <c r="B64" s="78"/>
      <c r="C64" s="74"/>
      <c r="D64" s="74"/>
      <c r="E64" s="74"/>
      <c r="F64" s="74"/>
      <c r="G64" s="74"/>
      <c r="H64" s="74"/>
      <c r="I64" s="74"/>
      <c r="J64" s="74"/>
    </row>
    <row r="65" spans="2:10" s="131" customFormat="1" ht="17.25" customHeight="1">
      <c r="B65" s="255" t="s">
        <v>1014</v>
      </c>
      <c r="C65" s="256"/>
      <c r="D65" s="256"/>
      <c r="E65" s="256"/>
      <c r="F65" s="256"/>
      <c r="G65" s="256"/>
      <c r="H65" s="256"/>
      <c r="I65" s="256"/>
      <c r="J65" s="256"/>
    </row>
    <row r="66" spans="2:10" ht="8.25" customHeight="1">
      <c r="B66" s="78"/>
      <c r="C66" s="74"/>
      <c r="D66" s="74"/>
      <c r="E66" s="74"/>
      <c r="F66" s="74"/>
      <c r="G66" s="74"/>
      <c r="H66" s="74"/>
      <c r="I66" s="74"/>
      <c r="J66" s="74"/>
    </row>
    <row r="67" spans="2:10" ht="22.5" customHeight="1">
      <c r="B67" s="255" t="s">
        <v>1009</v>
      </c>
      <c r="C67" s="256"/>
      <c r="D67" s="256"/>
      <c r="E67" s="256"/>
      <c r="F67" s="256"/>
      <c r="G67" s="256"/>
      <c r="H67" s="256"/>
      <c r="I67" s="256"/>
      <c r="J67" s="256"/>
    </row>
    <row r="68" spans="2:10" ht="7.5" customHeight="1">
      <c r="B68" s="78"/>
      <c r="C68" s="74"/>
      <c r="D68" s="74"/>
      <c r="E68" s="74"/>
      <c r="F68" s="74"/>
      <c r="G68" s="74"/>
      <c r="H68" s="74"/>
      <c r="I68" s="74"/>
      <c r="J68" s="74"/>
    </row>
    <row r="69" spans="2:10" ht="28.5" customHeight="1">
      <c r="B69" s="236" t="s">
        <v>1010</v>
      </c>
      <c r="C69" s="250"/>
      <c r="D69" s="250"/>
      <c r="E69" s="250"/>
      <c r="F69" s="250"/>
      <c r="G69" s="250"/>
      <c r="H69" s="250"/>
      <c r="I69" s="250"/>
      <c r="J69" s="250"/>
    </row>
    <row r="70" spans="2:10" ht="10.5" customHeight="1">
      <c r="B70" s="78"/>
      <c r="C70" s="75"/>
      <c r="D70" s="75"/>
      <c r="E70" s="75"/>
      <c r="F70" s="75"/>
      <c r="G70" s="75"/>
      <c r="H70" s="75"/>
      <c r="I70" s="75"/>
      <c r="J70" s="75"/>
    </row>
    <row r="71" spans="2:10" ht="29.25" customHeight="1">
      <c r="B71" s="236" t="s">
        <v>1645</v>
      </c>
      <c r="C71" s="257"/>
      <c r="D71" s="257"/>
      <c r="E71" s="257"/>
      <c r="F71" s="257"/>
      <c r="G71" s="257"/>
      <c r="H71" s="257"/>
      <c r="I71" s="257"/>
      <c r="J71" s="257"/>
    </row>
    <row r="72" spans="2:10" ht="10.5" customHeight="1">
      <c r="B72" s="78"/>
      <c r="C72" s="75"/>
      <c r="D72" s="75"/>
      <c r="E72" s="75"/>
      <c r="F72" s="75"/>
      <c r="G72" s="75"/>
      <c r="H72" s="75"/>
      <c r="I72" s="75"/>
      <c r="J72" s="75"/>
    </row>
    <row r="73" spans="2:10" ht="41.25" customHeight="1">
      <c r="B73" s="236" t="s">
        <v>87</v>
      </c>
      <c r="C73" s="250"/>
      <c r="D73" s="250"/>
      <c r="E73" s="250"/>
      <c r="F73" s="250"/>
      <c r="G73" s="250"/>
      <c r="H73" s="250"/>
      <c r="I73" s="250"/>
      <c r="J73" s="250"/>
    </row>
    <row r="74" spans="2:10" ht="8.25" customHeight="1"/>
    <row r="75" spans="2:10" ht="39.75" customHeight="1">
      <c r="B75" s="236" t="s">
        <v>1646</v>
      </c>
      <c r="C75" s="257"/>
      <c r="D75" s="257"/>
      <c r="E75" s="257"/>
      <c r="F75" s="257"/>
      <c r="G75" s="257"/>
      <c r="H75" s="257"/>
      <c r="I75" s="257"/>
      <c r="J75" s="257"/>
    </row>
    <row r="76" spans="2:10" ht="8.25" customHeight="1"/>
    <row r="77" spans="2:10" ht="39" customHeight="1">
      <c r="B77" s="258" t="s">
        <v>1647</v>
      </c>
      <c r="C77" s="264"/>
      <c r="D77" s="264"/>
      <c r="E77" s="264"/>
      <c r="F77" s="264"/>
      <c r="G77" s="264"/>
      <c r="H77" s="264"/>
      <c r="I77" s="264"/>
      <c r="J77" s="264"/>
    </row>
    <row r="78" spans="2:10" ht="6" customHeight="1">
      <c r="B78" s="97"/>
      <c r="C78" s="98"/>
      <c r="D78" s="98"/>
      <c r="E78" s="98"/>
      <c r="F78" s="98"/>
      <c r="G78" s="98"/>
      <c r="H78" s="98"/>
      <c r="I78" s="98"/>
      <c r="J78" s="98"/>
    </row>
    <row r="79" spans="2:10" ht="42" customHeight="1">
      <c r="B79" s="258" t="s">
        <v>47</v>
      </c>
      <c r="C79" s="264"/>
      <c r="D79" s="264"/>
      <c r="E79" s="264"/>
      <c r="F79" s="264"/>
      <c r="G79" s="264"/>
      <c r="H79" s="264"/>
      <c r="I79" s="264"/>
      <c r="J79" s="264"/>
    </row>
    <row r="80" spans="2:10" ht="9" customHeight="1"/>
    <row r="81" spans="2:10" ht="18.75" customHeight="1">
      <c r="B81" s="253" t="s">
        <v>1003</v>
      </c>
      <c r="C81" s="254"/>
      <c r="D81" s="254"/>
      <c r="E81" s="254"/>
      <c r="F81" s="254"/>
      <c r="G81" s="254"/>
      <c r="H81" s="254"/>
      <c r="I81" s="254"/>
      <c r="J81" s="254"/>
    </row>
    <row r="82" spans="2:10" ht="9.75" customHeight="1">
      <c r="B82" s="97"/>
      <c r="C82" s="98"/>
      <c r="D82" s="98"/>
      <c r="E82" s="98"/>
      <c r="F82" s="98"/>
      <c r="G82" s="98"/>
      <c r="H82" s="98"/>
      <c r="I82" s="98"/>
      <c r="J82" s="98"/>
    </row>
    <row r="83" spans="2:10" ht="16.5" customHeight="1">
      <c r="B83" s="253" t="s">
        <v>1004</v>
      </c>
      <c r="C83" s="254"/>
      <c r="D83" s="254"/>
      <c r="E83" s="254"/>
      <c r="F83" s="254"/>
      <c r="G83" s="254"/>
      <c r="H83" s="254"/>
      <c r="I83" s="254"/>
      <c r="J83" s="254"/>
    </row>
    <row r="84" spans="2:10" ht="6.75" customHeight="1">
      <c r="B84" s="97"/>
      <c r="C84" s="98"/>
      <c r="D84" s="98"/>
      <c r="E84" s="98"/>
      <c r="F84" s="98"/>
      <c r="G84" s="98"/>
      <c r="H84" s="98"/>
      <c r="I84" s="98"/>
      <c r="J84" s="98"/>
    </row>
    <row r="85" spans="2:10" ht="17.25" customHeight="1">
      <c r="B85" s="253" t="s">
        <v>1650</v>
      </c>
      <c r="C85" s="254"/>
      <c r="D85" s="254"/>
      <c r="E85" s="254"/>
      <c r="F85" s="254"/>
      <c r="G85" s="254"/>
      <c r="H85" s="254"/>
      <c r="I85" s="254"/>
      <c r="J85" s="254"/>
    </row>
    <row r="86" spans="2:10" ht="8.25" customHeight="1"/>
    <row r="87" spans="2:10" ht="27" customHeight="1">
      <c r="B87" s="236" t="s">
        <v>1648</v>
      </c>
      <c r="C87" s="257"/>
      <c r="D87" s="257"/>
      <c r="E87" s="257"/>
      <c r="F87" s="257"/>
      <c r="G87" s="257"/>
      <c r="H87" s="257"/>
      <c r="I87" s="257"/>
      <c r="J87" s="257"/>
    </row>
    <row r="88" spans="2:10" ht="6.75" customHeight="1">
      <c r="B88" s="73"/>
      <c r="C88" s="32"/>
      <c r="D88" s="32"/>
      <c r="E88" s="32"/>
      <c r="F88" s="32"/>
      <c r="G88" s="32"/>
      <c r="H88" s="32"/>
      <c r="I88" s="32"/>
      <c r="J88" s="32"/>
    </row>
    <row r="89" spans="2:10" ht="30" customHeight="1">
      <c r="B89" s="258" t="s">
        <v>1005</v>
      </c>
      <c r="C89" s="264"/>
      <c r="D89" s="264"/>
      <c r="E89" s="264"/>
      <c r="F89" s="264"/>
      <c r="G89" s="264"/>
      <c r="H89" s="264"/>
      <c r="I89" s="264"/>
      <c r="J89" s="264"/>
    </row>
    <row r="90" spans="2:10" ht="9.75" customHeight="1">
      <c r="B90" s="73"/>
      <c r="C90" s="32"/>
      <c r="D90" s="32"/>
      <c r="E90" s="32"/>
      <c r="F90" s="32"/>
      <c r="G90" s="32"/>
      <c r="H90" s="32"/>
      <c r="I90" s="32"/>
      <c r="J90" s="32"/>
    </row>
    <row r="91" spans="2:10" s="131" customFormat="1" ht="18" customHeight="1">
      <c r="B91" s="253" t="s">
        <v>1002</v>
      </c>
      <c r="C91" s="254"/>
      <c r="D91" s="254"/>
      <c r="E91" s="254"/>
      <c r="F91" s="254"/>
      <c r="G91" s="254"/>
      <c r="H91" s="254"/>
      <c r="I91" s="254"/>
      <c r="J91" s="254"/>
    </row>
    <row r="92" spans="2:10" ht="9" customHeight="1">
      <c r="B92" s="73"/>
      <c r="C92" s="32"/>
      <c r="D92" s="32"/>
      <c r="E92" s="32"/>
      <c r="F92" s="32"/>
      <c r="G92" s="32"/>
      <c r="H92" s="32"/>
      <c r="I92" s="32"/>
      <c r="J92" s="32"/>
    </row>
    <row r="93" spans="2:10" ht="21.75" customHeight="1">
      <c r="B93" s="253" t="s">
        <v>1649</v>
      </c>
      <c r="C93" s="254"/>
      <c r="D93" s="254"/>
      <c r="E93" s="254"/>
      <c r="F93" s="254"/>
      <c r="G93" s="254"/>
      <c r="H93" s="254"/>
      <c r="I93" s="254"/>
      <c r="J93" s="254"/>
    </row>
    <row r="94" spans="2:10" ht="7.5" customHeight="1"/>
    <row r="95" spans="2:10" ht="18.75" customHeight="1">
      <c r="B95" s="253" t="s">
        <v>1651</v>
      </c>
      <c r="C95" s="254"/>
      <c r="D95" s="254"/>
      <c r="E95" s="254"/>
      <c r="F95" s="254"/>
      <c r="G95" s="254"/>
      <c r="H95" s="254"/>
      <c r="I95" s="254"/>
      <c r="J95" s="254"/>
    </row>
    <row r="96" spans="2:10" ht="8.25" customHeight="1"/>
    <row r="97" spans="2:10" ht="28.5" customHeight="1">
      <c r="B97" s="236" t="s">
        <v>1652</v>
      </c>
      <c r="C97" s="257"/>
      <c r="D97" s="257"/>
      <c r="E97" s="257"/>
      <c r="F97" s="257"/>
      <c r="G97" s="257"/>
      <c r="H97" s="257"/>
      <c r="I97" s="257"/>
      <c r="J97" s="257"/>
    </row>
    <row r="98" spans="2:10" ht="12" customHeight="1"/>
  </sheetData>
  <sheetProtection password="C99B" sheet="1" objects="1" scenarios="1" selectLockedCells="1" selectUnlockedCells="1"/>
  <customSheetViews>
    <customSheetView guid="{A00B2EC0-11E5-11D8-8B44-F51F0A8B623F}" showRuler="0" topLeftCell="A13">
      <selection activeCell="L5" sqref="L5"/>
      <rowBreaks count="1" manualBreakCount="1">
        <brk id="32" max="16383" man="1"/>
      </rowBreaks>
      <pageMargins left="0.75" right="0.75" top="1" bottom="1" header="0.5" footer="0.5"/>
      <pageSetup paperSize="9" scale="81" orientation="portrait" horizontalDpi="300" verticalDpi="300" r:id="rId1"/>
      <headerFooter alignWithMargins="0">
        <oddFooter>&amp;L&amp;9Introduction
Author: David J. Smith
Version DJS 1.0&amp;C&amp;9(c) David J Smith 2003</oddFooter>
      </headerFooter>
    </customSheetView>
  </customSheetViews>
  <mergeCells count="49">
    <mergeCell ref="B97:J97"/>
    <mergeCell ref="B75:J75"/>
    <mergeCell ref="B71:J71"/>
    <mergeCell ref="B47:J47"/>
    <mergeCell ref="B67:J67"/>
    <mergeCell ref="B93:J93"/>
    <mergeCell ref="B89:J89"/>
    <mergeCell ref="B91:J91"/>
    <mergeCell ref="B83:J83"/>
    <mergeCell ref="B55:J55"/>
    <mergeCell ref="B85:J85"/>
    <mergeCell ref="B77:J77"/>
    <mergeCell ref="B73:J73"/>
    <mergeCell ref="B2:J2"/>
    <mergeCell ref="B49:J49"/>
    <mergeCell ref="B16:J16"/>
    <mergeCell ref="B4:J4"/>
    <mergeCell ref="B59:J59"/>
    <mergeCell ref="B23:J23"/>
    <mergeCell ref="B6:J6"/>
    <mergeCell ref="B10:J10"/>
    <mergeCell ref="B37:J37"/>
    <mergeCell ref="B20:J20"/>
    <mergeCell ref="B8:J8"/>
    <mergeCell ref="B22:J22"/>
    <mergeCell ref="B18:J18"/>
    <mergeCell ref="B57:J57"/>
    <mergeCell ref="B45:J45"/>
    <mergeCell ref="B12:J12"/>
    <mergeCell ref="B14:J14"/>
    <mergeCell ref="B27:J27"/>
    <mergeCell ref="B29:J29"/>
    <mergeCell ref="B31:J31"/>
    <mergeCell ref="B33:J33"/>
    <mergeCell ref="B25:J25"/>
    <mergeCell ref="B95:J95"/>
    <mergeCell ref="B63:J63"/>
    <mergeCell ref="B65:J65"/>
    <mergeCell ref="B41:J41"/>
    <mergeCell ref="B61:J61"/>
    <mergeCell ref="B87:J87"/>
    <mergeCell ref="B51:J51"/>
    <mergeCell ref="B69:J69"/>
    <mergeCell ref="B79:J79"/>
    <mergeCell ref="B35:J35"/>
    <mergeCell ref="B53:J53"/>
    <mergeCell ref="B39:J39"/>
    <mergeCell ref="B43:J43"/>
    <mergeCell ref="B81:J81"/>
  </mergeCells>
  <phoneticPr fontId="0" type="noConversion"/>
  <pageMargins left="0.74803149606299213" right="0.74803149606299213" top="1.1811023622047245" bottom="0.98425196850393704" header="0.51181102362204722" footer="0.51181102362204722"/>
  <pageSetup paperSize="9" scale="81" orientation="portrait" horizontalDpi="300" verticalDpi="300" r:id="rId2"/>
  <headerFooter alignWithMargins="0">
    <oddHeader>&amp;L&amp;G&amp;C&amp;"Arial,Bold"&amp;16&amp;KFF0000
Company Confidential</oddHeader>
    <oddFooter>&amp;L© Licensed to the Institute of Business Continuity Management 2012.  All Rights Reserved
     Registered No. 2012/00473608&amp;RPage &amp;P of &amp;N</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49"/>
  <sheetViews>
    <sheetView showGridLines="0" showRuler="0" zoomScaleNormal="100" workbookViewId="0">
      <selection activeCell="AK34" sqref="AK34"/>
    </sheetView>
  </sheetViews>
  <sheetFormatPr defaultRowHeight="12.75"/>
  <cols>
    <col min="1" max="1" width="1.28515625" customWidth="1"/>
    <col min="9" max="9" width="9.140625" customWidth="1"/>
    <col min="10" max="10" width="46.140625" customWidth="1"/>
  </cols>
  <sheetData>
    <row r="1" spans="2:12" ht="6" customHeight="1" thickBot="1"/>
    <row r="2" spans="2:12" s="30" customFormat="1" ht="48.75" customHeight="1" thickBot="1">
      <c r="B2" s="260" t="s">
        <v>1794</v>
      </c>
      <c r="C2" s="229"/>
      <c r="D2" s="229"/>
      <c r="E2" s="229"/>
      <c r="F2" s="229"/>
      <c r="G2" s="229"/>
      <c r="H2" s="229"/>
      <c r="I2" s="229"/>
      <c r="J2" s="230"/>
    </row>
    <row r="3" spans="2:12" s="178" customFormat="1" ht="9.75" customHeight="1">
      <c r="B3" s="177"/>
      <c r="C3" s="177"/>
      <c r="D3" s="177"/>
      <c r="E3" s="177"/>
      <c r="F3" s="177"/>
      <c r="G3" s="177"/>
      <c r="H3" s="177"/>
      <c r="I3" s="177"/>
      <c r="J3" s="177"/>
    </row>
    <row r="4" spans="2:12" ht="39" customHeight="1">
      <c r="B4" s="266" t="s">
        <v>1625</v>
      </c>
      <c r="C4" s="267"/>
      <c r="D4" s="267"/>
      <c r="E4" s="267"/>
      <c r="F4" s="267"/>
      <c r="G4" s="267"/>
      <c r="H4" s="267"/>
      <c r="I4" s="267"/>
      <c r="J4" s="268"/>
      <c r="L4" s="225"/>
    </row>
    <row r="5" spans="2:12" s="51" customFormat="1" ht="7.5" customHeight="1" thickBot="1">
      <c r="B5" s="197"/>
      <c r="C5" s="199"/>
      <c r="D5" s="199"/>
      <c r="E5" s="199"/>
      <c r="F5" s="199"/>
      <c r="G5" s="199"/>
      <c r="H5" s="199"/>
      <c r="I5" s="199"/>
      <c r="J5" s="199"/>
      <c r="L5" s="213"/>
    </row>
    <row r="6" spans="2:12" ht="24.75" customHeight="1" thickTop="1" thickBot="1">
      <c r="B6" s="248" t="s">
        <v>1624</v>
      </c>
      <c r="C6" s="274"/>
      <c r="D6" s="274"/>
      <c r="E6" s="274"/>
      <c r="F6" s="274"/>
      <c r="G6" s="274"/>
      <c r="H6" s="274"/>
      <c r="I6" s="274"/>
      <c r="J6" s="249"/>
    </row>
    <row r="7" spans="2:12" ht="149.25" customHeight="1" thickTop="1" thickBot="1">
      <c r="B7" s="240" t="s">
        <v>1015</v>
      </c>
      <c r="C7" s="279"/>
      <c r="D7" s="279"/>
      <c r="E7" s="279"/>
      <c r="F7" s="279"/>
      <c r="G7" s="279"/>
      <c r="H7" s="279"/>
      <c r="I7" s="279"/>
      <c r="J7" s="241"/>
    </row>
    <row r="8" spans="2:12" ht="6" customHeight="1" thickTop="1"/>
    <row r="9" spans="2:12" s="51" customFormat="1" ht="18">
      <c r="B9" s="271" t="s">
        <v>74</v>
      </c>
      <c r="C9" s="271"/>
      <c r="D9" s="271"/>
      <c r="E9" s="36"/>
      <c r="F9" s="36"/>
      <c r="G9" s="36"/>
      <c r="H9" s="36"/>
      <c r="I9" s="36"/>
      <c r="J9" s="36"/>
    </row>
    <row r="10" spans="2:12" ht="3.75" customHeight="1">
      <c r="B10" s="31"/>
      <c r="C10" s="31"/>
      <c r="D10" s="31"/>
      <c r="E10" s="31"/>
      <c r="F10" s="31"/>
      <c r="G10" s="31"/>
      <c r="H10" s="31"/>
      <c r="I10" s="31"/>
      <c r="J10" s="31"/>
    </row>
    <row r="11" spans="2:12" ht="45.75" customHeight="1">
      <c r="B11" s="272" t="s">
        <v>1732</v>
      </c>
      <c r="C11" s="273"/>
      <c r="D11" s="273"/>
      <c r="E11" s="273"/>
      <c r="F11" s="273"/>
      <c r="G11" s="273"/>
      <c r="H11" s="273"/>
      <c r="I11" s="273"/>
      <c r="J11" s="273"/>
    </row>
    <row r="12" spans="2:12" s="51" customFormat="1" ht="7.5" customHeight="1" thickBot="1">
      <c r="B12" s="275"/>
      <c r="C12" s="275"/>
      <c r="D12" s="275"/>
      <c r="E12" s="275"/>
      <c r="F12" s="275"/>
      <c r="G12" s="275"/>
      <c r="H12" s="275"/>
      <c r="I12" s="275"/>
      <c r="J12" s="275"/>
    </row>
    <row r="13" spans="2:12" s="51" customFormat="1" ht="43.5" customHeight="1" thickBot="1">
      <c r="B13" s="276" t="s">
        <v>1724</v>
      </c>
      <c r="C13" s="277"/>
      <c r="D13" s="277"/>
      <c r="E13" s="277"/>
      <c r="F13" s="277"/>
      <c r="G13" s="277"/>
      <c r="H13" s="277"/>
      <c r="I13" s="277"/>
      <c r="J13" s="278"/>
    </row>
    <row r="14" spans="2:12" ht="4.5" customHeight="1">
      <c r="B14" s="31"/>
      <c r="C14" s="31"/>
      <c r="D14" s="31"/>
      <c r="E14" s="31"/>
      <c r="F14" s="31"/>
      <c r="G14" s="31"/>
      <c r="H14" s="31"/>
      <c r="I14" s="31"/>
      <c r="J14" s="31"/>
    </row>
    <row r="15" spans="2:12" ht="36" customHeight="1">
      <c r="B15" s="269" t="s">
        <v>1631</v>
      </c>
      <c r="C15" s="270"/>
      <c r="D15" s="270"/>
      <c r="E15" s="270"/>
      <c r="F15" s="270"/>
      <c r="G15" s="270"/>
      <c r="H15" s="270"/>
      <c r="I15" s="270"/>
      <c r="J15" s="270"/>
    </row>
    <row r="16" spans="2:12" ht="6" customHeight="1">
      <c r="B16" s="31"/>
      <c r="C16" s="31"/>
      <c r="D16" s="31"/>
      <c r="E16" s="31"/>
      <c r="F16" s="31"/>
      <c r="G16" s="31"/>
      <c r="H16" s="31"/>
      <c r="I16" s="31"/>
      <c r="J16" s="31"/>
    </row>
    <row r="17" spans="2:11" s="51" customFormat="1" ht="24" customHeight="1">
      <c r="B17" s="166" t="s">
        <v>31</v>
      </c>
      <c r="C17" s="36"/>
      <c r="D17" s="36"/>
      <c r="E17" s="36"/>
      <c r="F17" s="36"/>
      <c r="G17" s="36"/>
      <c r="H17" s="36"/>
      <c r="I17" s="36"/>
      <c r="J17" s="36"/>
    </row>
    <row r="18" spans="2:11" ht="136.5" customHeight="1">
      <c r="B18" s="269" t="s">
        <v>1632</v>
      </c>
      <c r="C18" s="270"/>
      <c r="D18" s="270"/>
      <c r="E18" s="270"/>
      <c r="F18" s="270"/>
      <c r="G18" s="270"/>
      <c r="H18" s="270"/>
      <c r="I18" s="270"/>
      <c r="J18" s="270"/>
    </row>
    <row r="19" spans="2:11" ht="5.25" customHeight="1">
      <c r="B19" s="31"/>
      <c r="C19" s="32"/>
      <c r="D19" s="32"/>
      <c r="E19" s="32"/>
      <c r="F19" s="32"/>
      <c r="G19" s="32"/>
      <c r="H19" s="32"/>
      <c r="I19" s="32"/>
      <c r="J19" s="32"/>
    </row>
    <row r="20" spans="2:11" s="91" customFormat="1" ht="22.5" customHeight="1">
      <c r="B20" s="166" t="s">
        <v>32</v>
      </c>
      <c r="C20" s="37"/>
      <c r="D20" s="37"/>
      <c r="E20" s="37"/>
      <c r="F20" s="37"/>
      <c r="G20" s="37"/>
      <c r="H20" s="37"/>
      <c r="I20" s="37"/>
      <c r="J20" s="37"/>
    </row>
    <row r="21" spans="2:11" s="91" customFormat="1" ht="6.75" customHeight="1" thickBot="1">
      <c r="B21" s="204"/>
    </row>
    <row r="22" spans="2:11" s="203" customFormat="1" ht="40.5" customHeight="1" thickTop="1" thickBot="1">
      <c r="B22" s="284" t="s">
        <v>1795</v>
      </c>
      <c r="C22" s="285"/>
      <c r="D22" s="285"/>
      <c r="E22" s="285"/>
      <c r="F22" s="285"/>
      <c r="G22" s="285"/>
      <c r="H22" s="285"/>
      <c r="I22" s="285"/>
      <c r="J22" s="286"/>
      <c r="K22" s="206"/>
    </row>
    <row r="23" spans="2:11" ht="18.75" customHeight="1" thickTop="1">
      <c r="B23" s="209" t="s">
        <v>131</v>
      </c>
      <c r="C23" s="209"/>
      <c r="D23" s="209"/>
      <c r="E23" s="209"/>
      <c r="F23" s="207"/>
      <c r="G23" s="207"/>
      <c r="H23" s="207"/>
      <c r="I23" s="207"/>
      <c r="J23" s="207"/>
    </row>
    <row r="24" spans="2:11" ht="6.75" customHeight="1">
      <c r="B24" s="207"/>
      <c r="C24" s="207"/>
      <c r="D24" s="207"/>
      <c r="E24" s="207"/>
      <c r="F24" s="207"/>
      <c r="G24" s="207"/>
      <c r="H24" s="207"/>
      <c r="I24" s="207"/>
      <c r="J24" s="207"/>
    </row>
    <row r="25" spans="2:11" ht="15.75" customHeight="1">
      <c r="B25" s="208" t="s">
        <v>1726</v>
      </c>
      <c r="C25" s="208"/>
      <c r="D25" s="208"/>
      <c r="E25" s="208"/>
      <c r="F25" s="208"/>
      <c r="G25" s="208"/>
      <c r="H25" s="208"/>
      <c r="I25" s="208"/>
      <c r="J25" s="208"/>
    </row>
    <row r="26" spans="2:11" ht="15.75" customHeight="1">
      <c r="B26" s="208" t="s">
        <v>1727</v>
      </c>
      <c r="C26" s="208"/>
      <c r="D26" s="208"/>
      <c r="E26" s="208"/>
      <c r="F26" s="208"/>
      <c r="G26" s="208"/>
      <c r="H26" s="208"/>
      <c r="I26" s="208"/>
      <c r="J26" s="208"/>
    </row>
    <row r="27" spans="2:11" ht="15" customHeight="1">
      <c r="B27" s="208" t="s">
        <v>1728</v>
      </c>
      <c r="C27" s="208"/>
      <c r="D27" s="208"/>
      <c r="E27" s="208"/>
      <c r="F27" s="208"/>
      <c r="G27" s="208"/>
      <c r="H27" s="208"/>
      <c r="I27" s="208"/>
      <c r="J27" s="208"/>
    </row>
    <row r="28" spans="2:11" ht="16.5" customHeight="1">
      <c r="B28" s="208" t="s">
        <v>1729</v>
      </c>
      <c r="C28" s="208"/>
      <c r="D28" s="208"/>
      <c r="E28" s="208"/>
      <c r="F28" s="208"/>
      <c r="G28" s="208"/>
      <c r="H28" s="208"/>
      <c r="I28" s="208"/>
      <c r="J28" s="208"/>
    </row>
    <row r="29" spans="2:11" ht="9.75" customHeight="1">
      <c r="B29" s="207"/>
      <c r="C29" s="207"/>
      <c r="D29" s="207"/>
      <c r="E29" s="207"/>
      <c r="F29" s="207"/>
      <c r="G29" s="207"/>
      <c r="H29" s="207"/>
      <c r="I29" s="207"/>
      <c r="J29" s="207"/>
    </row>
    <row r="30" spans="2:11" s="32" customFormat="1" ht="36" customHeight="1">
      <c r="B30" s="282" t="s">
        <v>995</v>
      </c>
      <c r="C30" s="283"/>
      <c r="D30" s="283"/>
      <c r="E30" s="283"/>
      <c r="F30" s="283"/>
      <c r="G30" s="283"/>
      <c r="H30" s="283"/>
      <c r="I30" s="283"/>
      <c r="J30" s="283"/>
    </row>
    <row r="31" spans="2:11" s="32" customFormat="1" ht="6.75" customHeight="1">
      <c r="B31" s="31"/>
    </row>
    <row r="32" spans="2:11" ht="51.75" customHeight="1">
      <c r="B32" s="280" t="s">
        <v>1626</v>
      </c>
      <c r="C32" s="281"/>
      <c r="D32" s="281"/>
      <c r="E32" s="281"/>
      <c r="F32" s="281"/>
      <c r="G32" s="281"/>
      <c r="H32" s="281"/>
      <c r="I32" s="281"/>
      <c r="J32" s="281"/>
    </row>
    <row r="33" spans="2:11" s="51" customFormat="1" ht="8.25" customHeight="1">
      <c r="B33" s="197"/>
      <c r="C33" s="199"/>
      <c r="D33" s="199"/>
      <c r="E33" s="199"/>
      <c r="F33" s="199"/>
      <c r="G33" s="199"/>
      <c r="H33" s="199"/>
      <c r="I33" s="199"/>
      <c r="J33" s="199"/>
    </row>
    <row r="34" spans="2:11" ht="26.25" customHeight="1">
      <c r="B34" s="271" t="s">
        <v>132</v>
      </c>
      <c r="C34" s="271"/>
      <c r="D34" s="271"/>
      <c r="E34" s="271"/>
      <c r="F34" s="271"/>
      <c r="G34" s="271"/>
      <c r="H34" s="271"/>
      <c r="I34" s="271"/>
      <c r="J34" s="271"/>
    </row>
    <row r="35" spans="2:11" ht="90.75" customHeight="1">
      <c r="B35" s="269" t="s">
        <v>1630</v>
      </c>
      <c r="C35" s="270"/>
      <c r="D35" s="270"/>
      <c r="E35" s="270"/>
      <c r="F35" s="270"/>
      <c r="G35" s="270"/>
      <c r="H35" s="270"/>
      <c r="I35" s="270"/>
      <c r="J35" s="270"/>
      <c r="K35" s="32"/>
    </row>
    <row r="36" spans="2:11" s="33" customFormat="1" ht="7.5" customHeight="1">
      <c r="B36" s="34"/>
      <c r="C36" s="35"/>
      <c r="D36" s="35"/>
      <c r="E36" s="35"/>
      <c r="F36" s="35"/>
      <c r="G36" s="35"/>
      <c r="H36" s="35"/>
      <c r="I36" s="35"/>
      <c r="J36" s="35"/>
    </row>
    <row r="37" spans="2:11" ht="67.5" customHeight="1">
      <c r="B37" s="289" t="s">
        <v>1627</v>
      </c>
      <c r="C37" s="290"/>
      <c r="D37" s="290"/>
      <c r="E37" s="290"/>
      <c r="F37" s="290"/>
      <c r="G37" s="290"/>
      <c r="H37" s="290"/>
      <c r="I37" s="290"/>
      <c r="J37" s="291"/>
    </row>
    <row r="38" spans="2:11" s="51" customFormat="1" ht="10.5" customHeight="1">
      <c r="B38" s="197"/>
      <c r="C38" s="198"/>
      <c r="D38" s="198"/>
      <c r="E38" s="198"/>
      <c r="F38" s="198"/>
      <c r="G38" s="198"/>
      <c r="H38" s="198"/>
      <c r="I38" s="198"/>
      <c r="J38" s="198"/>
    </row>
    <row r="39" spans="2:11" ht="28.5" customHeight="1">
      <c r="B39" s="166" t="s">
        <v>18</v>
      </c>
      <c r="C39" s="36"/>
      <c r="D39" s="36"/>
      <c r="E39" s="36"/>
      <c r="F39" s="36"/>
      <c r="G39" s="36"/>
      <c r="H39" s="36"/>
      <c r="I39" s="36"/>
      <c r="J39" s="36"/>
    </row>
    <row r="40" spans="2:11" ht="138.75" customHeight="1">
      <c r="B40" s="269" t="s">
        <v>1633</v>
      </c>
      <c r="C40" s="292"/>
      <c r="D40" s="292"/>
      <c r="E40" s="292"/>
      <c r="F40" s="292"/>
      <c r="G40" s="292"/>
      <c r="H40" s="292"/>
      <c r="I40" s="292"/>
      <c r="J40" s="292"/>
    </row>
    <row r="41" spans="2:11" ht="7.5" customHeight="1">
      <c r="B41" s="191"/>
      <c r="C41" s="192"/>
      <c r="D41" s="192"/>
      <c r="E41" s="192"/>
      <c r="F41" s="192"/>
      <c r="G41" s="192"/>
      <c r="H41" s="192"/>
      <c r="I41" s="192"/>
      <c r="J41" s="192"/>
    </row>
    <row r="42" spans="2:11" ht="24" customHeight="1">
      <c r="B42" s="271" t="s">
        <v>1628</v>
      </c>
      <c r="C42" s="271"/>
      <c r="D42" s="271"/>
      <c r="E42" s="271"/>
      <c r="F42" s="271"/>
      <c r="G42" s="271"/>
      <c r="H42" s="271"/>
      <c r="I42" s="271"/>
      <c r="J42" s="271"/>
    </row>
    <row r="43" spans="2:11" ht="39" customHeight="1">
      <c r="B43" s="269" t="s">
        <v>1629</v>
      </c>
      <c r="C43" s="270"/>
      <c r="D43" s="270"/>
      <c r="E43" s="270"/>
      <c r="F43" s="270"/>
      <c r="G43" s="270"/>
      <c r="H43" s="270"/>
      <c r="I43" s="270"/>
      <c r="J43" s="270"/>
    </row>
    <row r="44" spans="2:11" ht="22.5" customHeight="1">
      <c r="B44" s="271" t="s">
        <v>81</v>
      </c>
      <c r="C44" s="271"/>
      <c r="D44" s="271"/>
      <c r="E44" s="271"/>
      <c r="F44" s="271"/>
      <c r="G44" s="271"/>
      <c r="H44" s="271"/>
      <c r="I44" s="271"/>
      <c r="J44" s="271"/>
    </row>
    <row r="45" spans="2:11" ht="51.75" customHeight="1">
      <c r="B45" s="288" t="s">
        <v>1730</v>
      </c>
      <c r="C45" s="288"/>
      <c r="D45" s="288"/>
      <c r="E45" s="288"/>
      <c r="F45" s="288"/>
      <c r="G45" s="288"/>
      <c r="H45" s="288"/>
      <c r="I45" s="288"/>
      <c r="J45" s="288"/>
    </row>
    <row r="46" spans="2:11" ht="6.75" customHeight="1">
      <c r="B46" s="205"/>
      <c r="C46" s="202"/>
      <c r="D46" s="202"/>
      <c r="E46" s="202"/>
      <c r="F46" s="202"/>
      <c r="G46" s="202"/>
      <c r="H46" s="202"/>
      <c r="I46" s="202"/>
      <c r="J46" s="202"/>
    </row>
    <row r="47" spans="2:11" ht="22.5" customHeight="1">
      <c r="B47" s="271" t="s">
        <v>1725</v>
      </c>
      <c r="C47" s="271"/>
      <c r="D47" s="271"/>
      <c r="E47" s="271"/>
      <c r="F47" s="271"/>
      <c r="G47" s="271"/>
      <c r="H47" s="271"/>
      <c r="I47" s="271"/>
      <c r="J47" s="271"/>
    </row>
    <row r="48" spans="2:11" ht="33.75" customHeight="1">
      <c r="B48" s="287" t="s">
        <v>1731</v>
      </c>
      <c r="C48" s="273"/>
      <c r="D48" s="273"/>
      <c r="E48" s="273"/>
      <c r="F48" s="273"/>
      <c r="G48" s="273"/>
      <c r="H48" s="273"/>
      <c r="I48" s="273"/>
      <c r="J48" s="273"/>
    </row>
    <row r="49" spans="2:10" s="178" customFormat="1" ht="8.25" customHeight="1">
      <c r="B49" s="177"/>
      <c r="C49" s="177"/>
      <c r="D49" s="177"/>
      <c r="E49" s="177"/>
      <c r="F49" s="177"/>
      <c r="G49" s="177"/>
      <c r="H49" s="177"/>
      <c r="I49" s="177"/>
      <c r="J49" s="177"/>
    </row>
  </sheetData>
  <sheetProtection password="B444" sheet="1" objects="1" scenarios="1" selectLockedCells="1" selectUnlockedCells="1"/>
  <customSheetViews>
    <customSheetView guid="{A00B2EC0-11E5-11D8-8B44-F51F0A8B623F}" showRuler="0" topLeftCell="A56">
      <selection activeCell="A57" sqref="A57:I57"/>
      <rowBreaks count="2" manualBreakCount="2">
        <brk id="38" max="8" man="1"/>
        <brk id="56" max="8" man="1"/>
      </rowBreaks>
      <pageMargins left="0.76" right="0.74803149606299213" top="0.98425196850393704" bottom="0.98425196850393704" header="0.51181102362204722" footer="0.51181102362204722"/>
      <pageSetup scale="85" orientation="portrait" horizontalDpi="300" verticalDpi="300" r:id="rId1"/>
      <headerFooter alignWithMargins="0">
        <oddFooter>&amp;L&amp;9User Guidelines and Instructions 
Author: David J. Smith
Version DJS 1.0&amp;C&amp;9(c) David J Smith 2003&amp;R&amp;9&amp;P</oddFooter>
      </headerFooter>
    </customSheetView>
  </customSheetViews>
  <mergeCells count="23">
    <mergeCell ref="B48:J48"/>
    <mergeCell ref="B45:J45"/>
    <mergeCell ref="B43:J43"/>
    <mergeCell ref="B44:J44"/>
    <mergeCell ref="B37:J37"/>
    <mergeCell ref="B42:J42"/>
    <mergeCell ref="B40:J40"/>
    <mergeCell ref="B47:J47"/>
    <mergeCell ref="B18:J18"/>
    <mergeCell ref="B7:J7"/>
    <mergeCell ref="B35:J35"/>
    <mergeCell ref="B34:J34"/>
    <mergeCell ref="B32:J32"/>
    <mergeCell ref="B30:J30"/>
    <mergeCell ref="B22:J22"/>
    <mergeCell ref="B2:J2"/>
    <mergeCell ref="B4:J4"/>
    <mergeCell ref="B15:J15"/>
    <mergeCell ref="B9:D9"/>
    <mergeCell ref="B11:J11"/>
    <mergeCell ref="B6:J6"/>
    <mergeCell ref="B12:J12"/>
    <mergeCell ref="B13:J13"/>
  </mergeCells>
  <phoneticPr fontId="0" type="noConversion"/>
  <pageMargins left="0.74803149606299213" right="0.74803149606299213" top="1.1811023622047245" bottom="0.98425196850393704" header="0.51181102362204722" footer="0.51181102362204722"/>
  <pageSetup paperSize="9" scale="65" orientation="portrait" horizontalDpi="300" verticalDpi="300" r:id="rId2"/>
  <headerFooter alignWithMargins="0">
    <oddHeader>&amp;L&amp;G&amp;C&amp;"Arial,Bold"&amp;16&amp;KFF0000
Confidential&amp;R&amp;"Arial,Bold"&amp;16
Intro and User Guidelines</oddHeader>
    <oddFooter>&amp;L©  Licensed to the Institute of Business Continuity Management 2012.  All Rights Reserved
     Registered No. 2012/00473608&amp;RPage &amp;P of &amp;N</oddFooter>
  </headerFooter>
  <rowBreaks count="1" manualBreakCount="1">
    <brk id="59" max="8" man="1"/>
  </rowBreaks>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C118"/>
  <sheetViews>
    <sheetView zoomScaleNormal="100" zoomScaleSheetLayoutView="75" workbookViewId="0">
      <pane xSplit="26" ySplit="4" topLeftCell="AA26" activePane="bottomRight" state="frozen"/>
      <selection activeCell="AK34" sqref="AK34"/>
      <selection pane="topRight" activeCell="AK34" sqref="AK34"/>
      <selection pane="bottomLeft" activeCell="AK34" sqref="AK34"/>
      <selection pane="bottomRight" activeCell="F37" sqref="F37"/>
    </sheetView>
  </sheetViews>
  <sheetFormatPr defaultRowHeight="12.75" outlineLevelCol="1"/>
  <cols>
    <col min="1" max="1" width="9.28515625" style="24" customWidth="1"/>
    <col min="2" max="2" width="5.5703125" style="24" customWidth="1"/>
    <col min="3" max="3" width="7.7109375" style="24" customWidth="1"/>
    <col min="4" max="4" width="61.28515625" style="24" customWidth="1"/>
    <col min="5" max="5" width="6" style="24" hidden="1" customWidth="1" outlineLevel="1"/>
    <col min="6" max="6" width="5.140625" style="24" customWidth="1" collapsed="1"/>
    <col min="7" max="7" width="4.85546875" style="24" customWidth="1"/>
    <col min="8" max="11" width="3.42578125" style="24" hidden="1" customWidth="1"/>
    <col min="12" max="12" width="4.5703125" style="24" customWidth="1"/>
    <col min="13" max="13" width="4.7109375" style="24" customWidth="1"/>
    <col min="14" max="14" width="8" style="24" hidden="1" customWidth="1" outlineLevel="1"/>
    <col min="15" max="15" width="0.140625" style="24" hidden="1" customWidth="1" outlineLevel="1"/>
    <col min="16" max="16" width="7.7109375" style="24" hidden="1" customWidth="1" outlineLevel="1"/>
    <col min="17" max="17" width="10.85546875" style="24" hidden="1" customWidth="1" outlineLevel="1" collapsed="1"/>
    <col min="18" max="18" width="74.140625" style="24" customWidth="1" collapsed="1"/>
    <col min="19" max="19" width="29.42578125" style="24" hidden="1" customWidth="1"/>
    <col min="20" max="20" width="40.7109375" style="24" hidden="1" customWidth="1"/>
    <col min="21" max="21" width="0" style="24" hidden="1" customWidth="1"/>
    <col min="22" max="22" width="8.85546875" style="24" hidden="1" customWidth="1"/>
    <col min="23" max="23" width="2.42578125" style="24" hidden="1" customWidth="1"/>
    <col min="24" max="24" width="1.5703125" style="21" hidden="1" customWidth="1"/>
    <col min="25" max="26" width="1.85546875" style="21" hidden="1" customWidth="1"/>
    <col min="27" max="16384" width="9.140625" style="21"/>
  </cols>
  <sheetData>
    <row r="1" spans="1:26" s="53" customFormat="1" ht="63" customHeight="1">
      <c r="A1" s="293" t="s">
        <v>1805</v>
      </c>
      <c r="B1" s="294"/>
      <c r="C1" s="294"/>
      <c r="D1" s="294"/>
      <c r="E1" s="294"/>
      <c r="F1" s="294"/>
      <c r="G1" s="294"/>
      <c r="H1" s="294"/>
      <c r="I1" s="294"/>
      <c r="J1" s="294"/>
      <c r="K1" s="294"/>
      <c r="L1" s="294"/>
      <c r="M1" s="294"/>
      <c r="N1" s="294"/>
      <c r="O1" s="294"/>
      <c r="P1" s="294"/>
      <c r="Q1" s="294"/>
      <c r="R1" s="294"/>
      <c r="S1" s="294"/>
      <c r="T1" s="294"/>
      <c r="U1" s="294"/>
      <c r="V1" s="295"/>
      <c r="Z1" s="82"/>
    </row>
    <row r="2" spans="1:26" ht="12.75" customHeight="1">
      <c r="A2" s="296" t="s">
        <v>148</v>
      </c>
      <c r="B2" s="299" t="s">
        <v>35</v>
      </c>
      <c r="C2" s="302" t="s">
        <v>36</v>
      </c>
      <c r="D2" s="305" t="s">
        <v>37</v>
      </c>
      <c r="E2" s="308" t="s">
        <v>39</v>
      </c>
      <c r="F2" s="330" t="s">
        <v>40</v>
      </c>
      <c r="G2" s="331"/>
      <c r="H2" s="331"/>
      <c r="I2" s="331"/>
      <c r="J2" s="331"/>
      <c r="K2" s="331"/>
      <c r="L2" s="331"/>
      <c r="M2" s="332"/>
      <c r="N2" s="308" t="s">
        <v>41</v>
      </c>
      <c r="O2" s="308" t="s">
        <v>42</v>
      </c>
      <c r="P2" s="308" t="s">
        <v>43</v>
      </c>
      <c r="Q2" s="305" t="s">
        <v>44</v>
      </c>
      <c r="R2" s="317" t="s">
        <v>147</v>
      </c>
      <c r="S2" s="305" t="s">
        <v>45</v>
      </c>
      <c r="T2" s="311" t="s">
        <v>98</v>
      </c>
      <c r="U2" s="312"/>
      <c r="V2" s="313"/>
      <c r="W2" s="1"/>
      <c r="Z2" s="84"/>
    </row>
    <row r="3" spans="1:26" s="7" customFormat="1" ht="12.75" customHeight="1">
      <c r="A3" s="297"/>
      <c r="B3" s="300"/>
      <c r="C3" s="303"/>
      <c r="D3" s="306"/>
      <c r="E3" s="309"/>
      <c r="F3" s="333"/>
      <c r="G3" s="334"/>
      <c r="H3" s="334"/>
      <c r="I3" s="334"/>
      <c r="J3" s="334"/>
      <c r="K3" s="334"/>
      <c r="L3" s="334"/>
      <c r="M3" s="335"/>
      <c r="N3" s="309"/>
      <c r="O3" s="339"/>
      <c r="P3" s="309"/>
      <c r="Q3" s="306"/>
      <c r="R3" s="306"/>
      <c r="S3" s="306"/>
      <c r="T3" s="314"/>
      <c r="U3" s="315"/>
      <c r="V3" s="316"/>
      <c r="W3" s="1"/>
      <c r="Z3" s="83"/>
    </row>
    <row r="4" spans="1:26" s="7" customFormat="1" ht="87.75" customHeight="1">
      <c r="A4" s="298"/>
      <c r="B4" s="301"/>
      <c r="C4" s="304"/>
      <c r="D4" s="307"/>
      <c r="E4" s="310"/>
      <c r="F4" s="2" t="s">
        <v>99</v>
      </c>
      <c r="G4" s="3" t="s">
        <v>34</v>
      </c>
      <c r="H4" s="3">
        <v>0.4</v>
      </c>
      <c r="I4" s="3">
        <v>0.6</v>
      </c>
      <c r="J4" s="3">
        <v>0.8</v>
      </c>
      <c r="K4" s="3">
        <v>0.9</v>
      </c>
      <c r="L4" s="2" t="s">
        <v>100</v>
      </c>
      <c r="M4" s="4" t="s">
        <v>101</v>
      </c>
      <c r="N4" s="310"/>
      <c r="O4" s="340"/>
      <c r="P4" s="310"/>
      <c r="Q4" s="307"/>
      <c r="R4" s="307"/>
      <c r="S4" s="307"/>
      <c r="T4" s="5" t="s">
        <v>102</v>
      </c>
      <c r="U4" s="5" t="s">
        <v>103</v>
      </c>
      <c r="V4" s="2" t="s">
        <v>104</v>
      </c>
      <c r="W4" s="6" t="s">
        <v>105</v>
      </c>
      <c r="Z4" s="83"/>
    </row>
    <row r="5" spans="1:26" ht="23.25" customHeight="1">
      <c r="A5" s="328" t="s">
        <v>151</v>
      </c>
      <c r="B5" s="318" t="s">
        <v>1213</v>
      </c>
      <c r="C5" s="319"/>
      <c r="D5" s="319"/>
      <c r="E5" s="319"/>
      <c r="F5" s="319"/>
      <c r="G5" s="319"/>
      <c r="H5" s="319"/>
      <c r="I5" s="319"/>
      <c r="J5" s="319"/>
      <c r="K5" s="319"/>
      <c r="L5" s="319"/>
      <c r="M5" s="319"/>
      <c r="N5" s="319"/>
      <c r="O5" s="319"/>
      <c r="P5" s="319"/>
      <c r="Q5" s="319"/>
      <c r="R5" s="320"/>
      <c r="S5" s="17"/>
      <c r="T5" s="17"/>
      <c r="U5" s="17"/>
      <c r="V5" s="18"/>
      <c r="W5" s="21"/>
    </row>
    <row r="6" spans="1:26" ht="45.75" customHeight="1">
      <c r="A6" s="329"/>
      <c r="B6" s="336">
        <v>7</v>
      </c>
      <c r="C6" s="94" t="s">
        <v>805</v>
      </c>
      <c r="D6" s="120" t="s">
        <v>309</v>
      </c>
      <c r="E6" s="39">
        <f t="shared" ref="E6:E12" si="0">SUM(F6:M6)</f>
        <v>0</v>
      </c>
      <c r="F6" s="9"/>
      <c r="G6" s="9"/>
      <c r="H6" s="9"/>
      <c r="I6" s="9"/>
      <c r="J6" s="9"/>
      <c r="K6" s="9"/>
      <c r="L6" s="9"/>
      <c r="M6" s="9"/>
      <c r="N6" s="10" t="str">
        <f t="shared" ref="N6:N12" si="1">pratesl(E6,M6,L6,F6,G6,H6,I6,J6,K6)</f>
        <v/>
      </c>
      <c r="O6" s="11" t="str">
        <f t="shared" ref="O6:O12" si="2">IF($B$7="","1",1/$B$7)</f>
        <v>1</v>
      </c>
      <c r="P6" s="10" t="str">
        <f t="shared" ref="P6:P11" si="3">IF(E6=0,"",IF(ISNUMBER(N6),N6*O6,0))</f>
        <v/>
      </c>
      <c r="Q6" s="38" t="str">
        <f t="shared" ref="Q6:Q12" si="4">IF(COUNT(F6:L6)&gt;0,IF(SUM(W6:W6)&gt;0,SUM(P6:P6)/SUM(W6:W6),SUM(P6:P6)),"")</f>
        <v/>
      </c>
      <c r="R6" s="189"/>
      <c r="S6" s="48"/>
      <c r="T6" s="48"/>
      <c r="U6" s="48"/>
      <c r="V6" s="12"/>
      <c r="W6" s="1" t="str">
        <f t="shared" ref="W6:W12" si="5">IF((COUNT(M6)-COUNT(F6:L6))=1,0,O6)</f>
        <v>1</v>
      </c>
    </row>
    <row r="7" spans="1:26" ht="42.75" customHeight="1">
      <c r="A7" s="329"/>
      <c r="B7" s="337"/>
      <c r="C7" s="108" t="s">
        <v>806</v>
      </c>
      <c r="D7" s="134" t="s">
        <v>803</v>
      </c>
      <c r="E7" s="39">
        <f t="shared" si="0"/>
        <v>0</v>
      </c>
      <c r="F7" s="9"/>
      <c r="G7" s="9"/>
      <c r="H7" s="9"/>
      <c r="I7" s="9"/>
      <c r="J7" s="9"/>
      <c r="K7" s="9"/>
      <c r="L7" s="9"/>
      <c r="M7" s="9"/>
      <c r="N7" s="10" t="str">
        <f t="shared" si="1"/>
        <v/>
      </c>
      <c r="O7" s="11" t="str">
        <f t="shared" si="2"/>
        <v>1</v>
      </c>
      <c r="P7" s="10" t="str">
        <f t="shared" si="3"/>
        <v/>
      </c>
      <c r="Q7" s="38" t="str">
        <f t="shared" si="4"/>
        <v/>
      </c>
      <c r="R7" s="189"/>
      <c r="S7" s="48"/>
      <c r="T7" s="48"/>
      <c r="U7" s="48"/>
      <c r="V7" s="12"/>
      <c r="W7" s="1" t="str">
        <f t="shared" si="5"/>
        <v>1</v>
      </c>
    </row>
    <row r="8" spans="1:26" ht="54.75" customHeight="1">
      <c r="A8" s="329"/>
      <c r="B8" s="337"/>
      <c r="C8" s="108" t="s">
        <v>807</v>
      </c>
      <c r="D8" s="134" t="s">
        <v>802</v>
      </c>
      <c r="E8" s="39">
        <f t="shared" si="0"/>
        <v>0</v>
      </c>
      <c r="F8" s="9"/>
      <c r="G8" s="9"/>
      <c r="H8" s="9"/>
      <c r="I8" s="9"/>
      <c r="J8" s="9"/>
      <c r="K8" s="9"/>
      <c r="L8" s="9"/>
      <c r="M8" s="9"/>
      <c r="N8" s="10" t="str">
        <f t="shared" si="1"/>
        <v/>
      </c>
      <c r="O8" s="11" t="str">
        <f t="shared" si="2"/>
        <v>1</v>
      </c>
      <c r="P8" s="10" t="str">
        <f t="shared" si="3"/>
        <v/>
      </c>
      <c r="Q8" s="38" t="str">
        <f t="shared" si="4"/>
        <v/>
      </c>
      <c r="R8" s="189"/>
      <c r="S8" s="48"/>
      <c r="T8" s="48"/>
      <c r="U8" s="48"/>
      <c r="V8" s="12"/>
      <c r="W8" s="1" t="str">
        <f t="shared" si="5"/>
        <v>1</v>
      </c>
    </row>
    <row r="9" spans="1:26" ht="42" customHeight="1">
      <c r="A9" s="329"/>
      <c r="B9" s="337"/>
      <c r="C9" s="108" t="s">
        <v>808</v>
      </c>
      <c r="D9" s="134" t="s">
        <v>804</v>
      </c>
      <c r="E9" s="39">
        <f t="shared" si="0"/>
        <v>0</v>
      </c>
      <c r="F9" s="9"/>
      <c r="G9" s="9"/>
      <c r="H9" s="9"/>
      <c r="I9" s="9"/>
      <c r="J9" s="9"/>
      <c r="K9" s="9"/>
      <c r="L9" s="9"/>
      <c r="M9" s="9"/>
      <c r="N9" s="10" t="str">
        <f t="shared" si="1"/>
        <v/>
      </c>
      <c r="O9" s="11" t="str">
        <f t="shared" si="2"/>
        <v>1</v>
      </c>
      <c r="P9" s="10" t="str">
        <f t="shared" si="3"/>
        <v/>
      </c>
      <c r="Q9" s="38" t="str">
        <f t="shared" si="4"/>
        <v/>
      </c>
      <c r="R9" s="48"/>
      <c r="S9" s="48"/>
      <c r="T9" s="48"/>
      <c r="U9" s="48"/>
      <c r="V9" s="12"/>
      <c r="W9" s="1" t="str">
        <f t="shared" si="5"/>
        <v>1</v>
      </c>
    </row>
    <row r="10" spans="1:26" ht="31.5" customHeight="1">
      <c r="A10" s="329"/>
      <c r="B10" s="337"/>
      <c r="C10" s="108" t="s">
        <v>809</v>
      </c>
      <c r="D10" s="41" t="s">
        <v>593</v>
      </c>
      <c r="E10" s="39">
        <f t="shared" si="0"/>
        <v>0</v>
      </c>
      <c r="F10" s="9"/>
      <c r="G10" s="9"/>
      <c r="H10" s="9"/>
      <c r="I10" s="9"/>
      <c r="J10" s="9"/>
      <c r="K10" s="9"/>
      <c r="L10" s="9"/>
      <c r="M10" s="9"/>
      <c r="N10" s="10" t="str">
        <f t="shared" si="1"/>
        <v/>
      </c>
      <c r="O10" s="11" t="str">
        <f t="shared" si="2"/>
        <v>1</v>
      </c>
      <c r="P10" s="10" t="str">
        <f t="shared" si="3"/>
        <v/>
      </c>
      <c r="Q10" s="38" t="str">
        <f t="shared" si="4"/>
        <v/>
      </c>
      <c r="R10" s="48"/>
      <c r="S10" s="48"/>
      <c r="T10" s="48"/>
      <c r="U10" s="48"/>
      <c r="V10" s="12"/>
      <c r="W10" s="1" t="str">
        <f t="shared" si="5"/>
        <v>1</v>
      </c>
    </row>
    <row r="11" spans="1:26" ht="19.5" customHeight="1">
      <c r="A11" s="329"/>
      <c r="B11" s="337"/>
      <c r="C11" s="108" t="s">
        <v>810</v>
      </c>
      <c r="D11" s="135" t="s">
        <v>345</v>
      </c>
      <c r="E11" s="39">
        <f t="shared" si="0"/>
        <v>0</v>
      </c>
      <c r="F11" s="9"/>
      <c r="G11" s="9"/>
      <c r="H11" s="9"/>
      <c r="I11" s="9"/>
      <c r="J11" s="9"/>
      <c r="K11" s="9"/>
      <c r="L11" s="9"/>
      <c r="M11" s="9"/>
      <c r="N11" s="10" t="str">
        <f t="shared" si="1"/>
        <v/>
      </c>
      <c r="O11" s="11" t="str">
        <f t="shared" si="2"/>
        <v>1</v>
      </c>
      <c r="P11" s="10" t="str">
        <f t="shared" si="3"/>
        <v/>
      </c>
      <c r="Q11" s="38" t="str">
        <f t="shared" si="4"/>
        <v/>
      </c>
      <c r="R11" s="48"/>
      <c r="S11" s="48"/>
      <c r="T11" s="48"/>
      <c r="U11" s="48"/>
      <c r="V11" s="12"/>
      <c r="W11" s="1" t="str">
        <f t="shared" si="5"/>
        <v>1</v>
      </c>
    </row>
    <row r="12" spans="1:26" ht="24.75" customHeight="1">
      <c r="A12" s="329"/>
      <c r="B12" s="338"/>
      <c r="C12" s="108" t="s">
        <v>811</v>
      </c>
      <c r="D12" s="156" t="s">
        <v>346</v>
      </c>
      <c r="E12" s="39">
        <f t="shared" si="0"/>
        <v>0</v>
      </c>
      <c r="F12" s="9"/>
      <c r="G12" s="9"/>
      <c r="H12" s="9"/>
      <c r="I12" s="9"/>
      <c r="J12" s="9"/>
      <c r="K12" s="9"/>
      <c r="L12" s="9"/>
      <c r="M12" s="9"/>
      <c r="N12" s="10" t="str">
        <f t="shared" si="1"/>
        <v/>
      </c>
      <c r="O12" s="11" t="str">
        <f t="shared" si="2"/>
        <v>1</v>
      </c>
      <c r="P12" s="10" t="str">
        <f t="shared" ref="P12:P33" si="6">IF(E12=0,"",IF(ISNUMBER(N12),N12*O12,0))</f>
        <v/>
      </c>
      <c r="Q12" s="38" t="str">
        <f t="shared" si="4"/>
        <v/>
      </c>
      <c r="R12" s="48"/>
      <c r="S12" s="48"/>
      <c r="T12" s="48"/>
      <c r="U12" s="48"/>
      <c r="V12" s="12"/>
      <c r="W12" s="1" t="str">
        <f t="shared" si="5"/>
        <v>1</v>
      </c>
    </row>
    <row r="13" spans="1:26" ht="23.25" customHeight="1">
      <c r="A13" s="329"/>
      <c r="B13" s="318" t="s">
        <v>592</v>
      </c>
      <c r="C13" s="319"/>
      <c r="D13" s="319"/>
      <c r="E13" s="319"/>
      <c r="F13" s="319"/>
      <c r="G13" s="319"/>
      <c r="H13" s="319"/>
      <c r="I13" s="319"/>
      <c r="J13" s="319"/>
      <c r="K13" s="319"/>
      <c r="L13" s="319"/>
      <c r="M13" s="319"/>
      <c r="N13" s="319"/>
      <c r="O13" s="319"/>
      <c r="P13" s="319"/>
      <c r="Q13" s="319"/>
      <c r="R13" s="319"/>
      <c r="S13" s="17"/>
      <c r="T13" s="17"/>
      <c r="U13" s="17"/>
      <c r="V13" s="18"/>
      <c r="W13" s="21"/>
    </row>
    <row r="14" spans="1:26" ht="41.25" customHeight="1">
      <c r="A14" s="329"/>
      <c r="B14" s="336">
        <v>20</v>
      </c>
      <c r="C14" s="100" t="s">
        <v>812</v>
      </c>
      <c r="D14" s="79" t="s">
        <v>594</v>
      </c>
      <c r="E14" s="39">
        <f t="shared" ref="E14:E33" si="7">SUM(F14:M14)</f>
        <v>0</v>
      </c>
      <c r="F14" s="9"/>
      <c r="G14" s="9"/>
      <c r="H14" s="9"/>
      <c r="I14" s="9"/>
      <c r="J14" s="9"/>
      <c r="K14" s="9"/>
      <c r="L14" s="9"/>
      <c r="M14" s="9"/>
      <c r="N14" s="10" t="str">
        <f t="shared" ref="N14:N33" si="8">pratesl(E14,M14,L14,F14,G14,H14,I14,J14,K14)</f>
        <v/>
      </c>
      <c r="O14" s="11" t="str">
        <f t="shared" ref="O14:O33" si="9">IF($B$7="","1",1/$B$7)</f>
        <v>1</v>
      </c>
      <c r="P14" s="10" t="str">
        <f t="shared" si="6"/>
        <v/>
      </c>
      <c r="Q14" s="38" t="str">
        <f t="shared" ref="Q14:Q33" si="10">IF(COUNT(F14:L14)&gt;0,IF(SUM(W14:W14)&gt;0,SUM(P14:P14)/SUM(W14:W14),SUM(P14:P14)),"")</f>
        <v/>
      </c>
      <c r="R14" s="48"/>
      <c r="S14" s="48"/>
      <c r="T14" s="48"/>
      <c r="U14" s="48"/>
      <c r="V14" s="12"/>
      <c r="W14" s="1" t="str">
        <f t="shared" ref="W14:W33" si="11">IF((COUNT(M14)-COUNT(F14:L14))=1,0,O14)</f>
        <v>1</v>
      </c>
    </row>
    <row r="15" spans="1:26" ht="42" customHeight="1">
      <c r="A15" s="329"/>
      <c r="B15" s="337"/>
      <c r="C15" s="108" t="s">
        <v>813</v>
      </c>
      <c r="D15" s="143" t="s">
        <v>111</v>
      </c>
      <c r="E15" s="39">
        <f>SUM(F15:M15)</f>
        <v>0</v>
      </c>
      <c r="F15" s="9"/>
      <c r="G15" s="9"/>
      <c r="H15" s="9"/>
      <c r="I15" s="9"/>
      <c r="J15" s="9"/>
      <c r="K15" s="9"/>
      <c r="L15" s="9"/>
      <c r="M15" s="9"/>
      <c r="N15" s="10" t="str">
        <f t="shared" si="8"/>
        <v/>
      </c>
      <c r="O15" s="11" t="str">
        <f t="shared" si="9"/>
        <v>1</v>
      </c>
      <c r="P15" s="10" t="str">
        <f t="shared" si="6"/>
        <v/>
      </c>
      <c r="Q15" s="38" t="str">
        <f t="shared" si="10"/>
        <v/>
      </c>
      <c r="R15" s="48"/>
      <c r="S15" s="48"/>
      <c r="T15" s="48"/>
      <c r="U15" s="48"/>
      <c r="V15" s="12"/>
      <c r="W15" s="1" t="str">
        <f>IF((COUNT(M15)-COUNT(F15:L15))=1,0,O15)</f>
        <v>1</v>
      </c>
    </row>
    <row r="16" spans="1:26" ht="42" customHeight="1">
      <c r="A16" s="329"/>
      <c r="B16" s="337"/>
      <c r="C16" s="108" t="s">
        <v>1019</v>
      </c>
      <c r="D16" s="67" t="s">
        <v>817</v>
      </c>
      <c r="E16" s="39">
        <f t="shared" si="7"/>
        <v>0</v>
      </c>
      <c r="F16" s="9"/>
      <c r="G16" s="9"/>
      <c r="H16" s="9"/>
      <c r="I16" s="9"/>
      <c r="J16" s="9"/>
      <c r="K16" s="9"/>
      <c r="L16" s="9"/>
      <c r="M16" s="9"/>
      <c r="N16" s="10" t="str">
        <f t="shared" si="8"/>
        <v/>
      </c>
      <c r="O16" s="11" t="str">
        <f t="shared" si="9"/>
        <v>1</v>
      </c>
      <c r="P16" s="10" t="str">
        <f t="shared" si="6"/>
        <v/>
      </c>
      <c r="Q16" s="38" t="str">
        <f t="shared" si="10"/>
        <v/>
      </c>
      <c r="R16" s="48"/>
      <c r="S16" s="48"/>
      <c r="T16" s="48"/>
      <c r="U16" s="48"/>
      <c r="V16" s="12"/>
      <c r="W16" s="1" t="str">
        <f t="shared" si="11"/>
        <v>1</v>
      </c>
    </row>
    <row r="17" spans="1:23" ht="42.75" customHeight="1">
      <c r="A17" s="329"/>
      <c r="B17" s="337"/>
      <c r="C17" s="108" t="s">
        <v>1020</v>
      </c>
      <c r="D17" s="67" t="s">
        <v>816</v>
      </c>
      <c r="E17" s="39">
        <f t="shared" si="7"/>
        <v>0</v>
      </c>
      <c r="F17" s="9"/>
      <c r="G17" s="9"/>
      <c r="H17" s="9"/>
      <c r="I17" s="9"/>
      <c r="J17" s="9"/>
      <c r="K17" s="9"/>
      <c r="L17" s="9"/>
      <c r="M17" s="9"/>
      <c r="N17" s="10" t="str">
        <f t="shared" si="8"/>
        <v/>
      </c>
      <c r="O17" s="11" t="str">
        <f t="shared" si="9"/>
        <v>1</v>
      </c>
      <c r="P17" s="10" t="str">
        <f t="shared" si="6"/>
        <v/>
      </c>
      <c r="Q17" s="38" t="str">
        <f t="shared" si="10"/>
        <v/>
      </c>
      <c r="R17" s="48"/>
      <c r="S17" s="48"/>
      <c r="T17" s="48"/>
      <c r="U17" s="48"/>
      <c r="V17" s="12"/>
      <c r="W17" s="1" t="str">
        <f t="shared" si="11"/>
        <v>1</v>
      </c>
    </row>
    <row r="18" spans="1:23" ht="32.25" customHeight="1">
      <c r="A18" s="329"/>
      <c r="B18" s="337"/>
      <c r="C18" s="108" t="s">
        <v>1021</v>
      </c>
      <c r="D18" s="67" t="s">
        <v>634</v>
      </c>
      <c r="E18" s="39">
        <f>SUM(F18:M18)</f>
        <v>0</v>
      </c>
      <c r="F18" s="9"/>
      <c r="G18" s="9"/>
      <c r="H18" s="9"/>
      <c r="I18" s="9"/>
      <c r="J18" s="9"/>
      <c r="K18" s="9"/>
      <c r="L18" s="9"/>
      <c r="M18" s="9"/>
      <c r="N18" s="10" t="str">
        <f t="shared" si="8"/>
        <v/>
      </c>
      <c r="O18" s="11" t="str">
        <f t="shared" si="9"/>
        <v>1</v>
      </c>
      <c r="P18" s="10" t="str">
        <f t="shared" si="6"/>
        <v/>
      </c>
      <c r="Q18" s="38" t="str">
        <f t="shared" si="10"/>
        <v/>
      </c>
      <c r="R18" s="48"/>
      <c r="S18" s="48"/>
      <c r="T18" s="48"/>
      <c r="U18" s="48"/>
      <c r="V18" s="12"/>
      <c r="W18" s="1" t="str">
        <f>IF((COUNT(M18)-COUNT(F18:L18))=1,0,O18)</f>
        <v>1</v>
      </c>
    </row>
    <row r="19" spans="1:23" ht="32.25" customHeight="1">
      <c r="A19" s="329"/>
      <c r="B19" s="337"/>
      <c r="C19" s="108" t="s">
        <v>1022</v>
      </c>
      <c r="D19" s="67" t="s">
        <v>635</v>
      </c>
      <c r="E19" s="39">
        <f>SUM(F19:M19)</f>
        <v>0</v>
      </c>
      <c r="F19" s="9"/>
      <c r="G19" s="9"/>
      <c r="H19" s="9"/>
      <c r="I19" s="9"/>
      <c r="J19" s="9"/>
      <c r="K19" s="9"/>
      <c r="L19" s="9"/>
      <c r="M19" s="9"/>
      <c r="N19" s="10" t="str">
        <f t="shared" si="8"/>
        <v/>
      </c>
      <c r="O19" s="11" t="str">
        <f t="shared" si="9"/>
        <v>1</v>
      </c>
      <c r="P19" s="10" t="str">
        <f t="shared" si="6"/>
        <v/>
      </c>
      <c r="Q19" s="38" t="str">
        <f t="shared" si="10"/>
        <v/>
      </c>
      <c r="R19" s="48"/>
      <c r="S19" s="48"/>
      <c r="T19" s="48"/>
      <c r="U19" s="48"/>
      <c r="V19" s="12"/>
      <c r="W19" s="1" t="str">
        <f>IF((COUNT(M19)-COUNT(F19:L19))=1,0,O19)</f>
        <v>1</v>
      </c>
    </row>
    <row r="20" spans="1:23" ht="44.25" customHeight="1">
      <c r="A20" s="329"/>
      <c r="B20" s="337"/>
      <c r="C20" s="108" t="s">
        <v>1023</v>
      </c>
      <c r="D20" s="67" t="s">
        <v>110</v>
      </c>
      <c r="E20" s="39">
        <f t="shared" si="7"/>
        <v>0</v>
      </c>
      <c r="F20" s="9"/>
      <c r="G20" s="9"/>
      <c r="H20" s="9"/>
      <c r="I20" s="9"/>
      <c r="J20" s="9"/>
      <c r="K20" s="9"/>
      <c r="L20" s="9"/>
      <c r="M20" s="9"/>
      <c r="N20" s="10" t="str">
        <f t="shared" si="8"/>
        <v/>
      </c>
      <c r="O20" s="11" t="str">
        <f t="shared" si="9"/>
        <v>1</v>
      </c>
      <c r="P20" s="10" t="str">
        <f t="shared" si="6"/>
        <v/>
      </c>
      <c r="Q20" s="38" t="str">
        <f t="shared" si="10"/>
        <v/>
      </c>
      <c r="R20" s="48"/>
      <c r="S20" s="48"/>
      <c r="T20" s="48"/>
      <c r="U20" s="48"/>
      <c r="V20" s="12"/>
      <c r="W20" s="1" t="str">
        <f t="shared" si="11"/>
        <v>1</v>
      </c>
    </row>
    <row r="21" spans="1:23" ht="60.75" customHeight="1">
      <c r="A21" s="329"/>
      <c r="B21" s="337"/>
      <c r="C21" s="108" t="s">
        <v>1024</v>
      </c>
      <c r="D21" s="67" t="s">
        <v>815</v>
      </c>
      <c r="E21" s="39">
        <f>SUM(F21:M21)</f>
        <v>0</v>
      </c>
      <c r="F21" s="9"/>
      <c r="G21" s="9"/>
      <c r="H21" s="9"/>
      <c r="I21" s="9"/>
      <c r="J21" s="9"/>
      <c r="K21" s="9"/>
      <c r="L21" s="9"/>
      <c r="M21" s="9"/>
      <c r="N21" s="10" t="str">
        <f t="shared" si="8"/>
        <v/>
      </c>
      <c r="O21" s="11" t="str">
        <f t="shared" si="9"/>
        <v>1</v>
      </c>
      <c r="P21" s="10" t="str">
        <f t="shared" si="6"/>
        <v/>
      </c>
      <c r="Q21" s="38" t="str">
        <f t="shared" si="10"/>
        <v/>
      </c>
      <c r="R21" s="48"/>
      <c r="S21" s="48"/>
      <c r="T21" s="48"/>
      <c r="U21" s="48"/>
      <c r="V21" s="12"/>
      <c r="W21" s="1" t="str">
        <f>IF((COUNT(M21)-COUNT(F21:L21))=1,0,O21)</f>
        <v>1</v>
      </c>
    </row>
    <row r="22" spans="1:23" ht="42.75" customHeight="1">
      <c r="A22" s="329"/>
      <c r="B22" s="337"/>
      <c r="C22" s="108" t="s">
        <v>1025</v>
      </c>
      <c r="D22" s="67" t="s">
        <v>595</v>
      </c>
      <c r="E22" s="39">
        <f t="shared" si="7"/>
        <v>0</v>
      </c>
      <c r="F22" s="9"/>
      <c r="G22" s="9"/>
      <c r="H22" s="9"/>
      <c r="I22" s="9"/>
      <c r="J22" s="9"/>
      <c r="K22" s="9"/>
      <c r="L22" s="9"/>
      <c r="M22" s="9"/>
      <c r="N22" s="10" t="str">
        <f t="shared" si="8"/>
        <v/>
      </c>
      <c r="O22" s="11" t="str">
        <f t="shared" si="9"/>
        <v>1</v>
      </c>
      <c r="P22" s="10" t="str">
        <f t="shared" si="6"/>
        <v/>
      </c>
      <c r="Q22" s="38" t="str">
        <f t="shared" si="10"/>
        <v/>
      </c>
      <c r="R22" s="48"/>
      <c r="S22" s="48"/>
      <c r="T22" s="48"/>
      <c r="U22" s="48"/>
      <c r="V22" s="12"/>
      <c r="W22" s="1" t="str">
        <f t="shared" si="11"/>
        <v>1</v>
      </c>
    </row>
    <row r="23" spans="1:23" ht="66" customHeight="1">
      <c r="A23" s="329"/>
      <c r="B23" s="337"/>
      <c r="C23" s="108" t="s">
        <v>1026</v>
      </c>
      <c r="D23" s="67" t="s">
        <v>596</v>
      </c>
      <c r="E23" s="39">
        <f t="shared" si="7"/>
        <v>0</v>
      </c>
      <c r="F23" s="9"/>
      <c r="G23" s="9"/>
      <c r="H23" s="9"/>
      <c r="I23" s="9"/>
      <c r="J23" s="9"/>
      <c r="K23" s="9"/>
      <c r="L23" s="9"/>
      <c r="M23" s="9"/>
      <c r="N23" s="10" t="str">
        <f t="shared" si="8"/>
        <v/>
      </c>
      <c r="O23" s="11" t="str">
        <f t="shared" si="9"/>
        <v>1</v>
      </c>
      <c r="P23" s="10" t="str">
        <f t="shared" si="6"/>
        <v/>
      </c>
      <c r="Q23" s="38" t="str">
        <f t="shared" si="10"/>
        <v/>
      </c>
      <c r="R23" s="48"/>
      <c r="S23" s="48"/>
      <c r="T23" s="48"/>
      <c r="U23" s="48"/>
      <c r="V23" s="12"/>
      <c r="W23" s="1" t="str">
        <f t="shared" si="11"/>
        <v>1</v>
      </c>
    </row>
    <row r="24" spans="1:23" ht="68.25" customHeight="1">
      <c r="A24" s="329"/>
      <c r="B24" s="337"/>
      <c r="C24" s="108" t="s">
        <v>1027</v>
      </c>
      <c r="D24" s="67" t="s">
        <v>818</v>
      </c>
      <c r="E24" s="39">
        <f t="shared" si="7"/>
        <v>0</v>
      </c>
      <c r="F24" s="9"/>
      <c r="G24" s="9"/>
      <c r="H24" s="9"/>
      <c r="I24" s="9"/>
      <c r="J24" s="9"/>
      <c r="K24" s="9"/>
      <c r="L24" s="9"/>
      <c r="M24" s="9"/>
      <c r="N24" s="10" t="str">
        <f t="shared" si="8"/>
        <v/>
      </c>
      <c r="O24" s="11" t="str">
        <f t="shared" si="9"/>
        <v>1</v>
      </c>
      <c r="P24" s="10" t="str">
        <f t="shared" si="6"/>
        <v/>
      </c>
      <c r="Q24" s="38" t="str">
        <f t="shared" si="10"/>
        <v/>
      </c>
      <c r="R24" s="48"/>
      <c r="S24" s="48"/>
      <c r="T24" s="48"/>
      <c r="U24" s="48"/>
      <c r="V24" s="12"/>
      <c r="W24" s="1" t="str">
        <f t="shared" si="11"/>
        <v>1</v>
      </c>
    </row>
    <row r="25" spans="1:23" ht="84.75" customHeight="1">
      <c r="A25" s="329"/>
      <c r="B25" s="337"/>
      <c r="C25" s="108" t="s">
        <v>1028</v>
      </c>
      <c r="D25" s="67" t="s">
        <v>823</v>
      </c>
      <c r="E25" s="39">
        <f t="shared" si="7"/>
        <v>0</v>
      </c>
      <c r="F25" s="9"/>
      <c r="G25" s="9"/>
      <c r="H25" s="9"/>
      <c r="I25" s="9"/>
      <c r="J25" s="9"/>
      <c r="K25" s="9"/>
      <c r="L25" s="9"/>
      <c r="M25" s="9"/>
      <c r="N25" s="10" t="str">
        <f t="shared" si="8"/>
        <v/>
      </c>
      <c r="O25" s="11" t="str">
        <f t="shared" si="9"/>
        <v>1</v>
      </c>
      <c r="P25" s="10" t="str">
        <f t="shared" si="6"/>
        <v/>
      </c>
      <c r="Q25" s="38" t="str">
        <f t="shared" si="10"/>
        <v/>
      </c>
      <c r="R25" s="48"/>
      <c r="S25" s="48"/>
      <c r="T25" s="48"/>
      <c r="U25" s="48"/>
      <c r="V25" s="12"/>
      <c r="W25" s="1" t="str">
        <f t="shared" si="11"/>
        <v>1</v>
      </c>
    </row>
    <row r="26" spans="1:23" ht="82.5" customHeight="1">
      <c r="A26" s="329"/>
      <c r="B26" s="337"/>
      <c r="C26" s="108" t="s">
        <v>1029</v>
      </c>
      <c r="D26" s="67" t="s">
        <v>824</v>
      </c>
      <c r="E26" s="39">
        <f t="shared" si="7"/>
        <v>0</v>
      </c>
      <c r="F26" s="9"/>
      <c r="G26" s="9"/>
      <c r="H26" s="9"/>
      <c r="I26" s="9"/>
      <c r="J26" s="9"/>
      <c r="K26" s="9"/>
      <c r="L26" s="9"/>
      <c r="M26" s="9"/>
      <c r="N26" s="10" t="str">
        <f t="shared" si="8"/>
        <v/>
      </c>
      <c r="O26" s="11" t="str">
        <f t="shared" si="9"/>
        <v>1</v>
      </c>
      <c r="P26" s="10" t="str">
        <f t="shared" si="6"/>
        <v/>
      </c>
      <c r="Q26" s="38" t="str">
        <f t="shared" si="10"/>
        <v/>
      </c>
      <c r="R26" s="48"/>
      <c r="S26" s="48"/>
      <c r="T26" s="48"/>
      <c r="U26" s="48"/>
      <c r="V26" s="12"/>
      <c r="W26" s="1" t="str">
        <f t="shared" si="11"/>
        <v>1</v>
      </c>
    </row>
    <row r="27" spans="1:23" ht="68.25" customHeight="1">
      <c r="A27" s="329"/>
      <c r="B27" s="337"/>
      <c r="C27" s="108" t="s">
        <v>1030</v>
      </c>
      <c r="D27" s="67" t="s">
        <v>825</v>
      </c>
      <c r="E27" s="39">
        <f t="shared" si="7"/>
        <v>0</v>
      </c>
      <c r="F27" s="9"/>
      <c r="G27" s="9"/>
      <c r="H27" s="9"/>
      <c r="I27" s="9"/>
      <c r="J27" s="9"/>
      <c r="K27" s="9"/>
      <c r="L27" s="9"/>
      <c r="M27" s="9"/>
      <c r="N27" s="10" t="str">
        <f t="shared" si="8"/>
        <v/>
      </c>
      <c r="O27" s="11" t="str">
        <f t="shared" si="9"/>
        <v>1</v>
      </c>
      <c r="P27" s="10" t="str">
        <f t="shared" si="6"/>
        <v/>
      </c>
      <c r="Q27" s="38" t="str">
        <f t="shared" si="10"/>
        <v/>
      </c>
      <c r="R27" s="48"/>
      <c r="S27" s="48"/>
      <c r="T27" s="48"/>
      <c r="U27" s="48"/>
      <c r="V27" s="12"/>
      <c r="W27" s="1" t="str">
        <f t="shared" si="11"/>
        <v>1</v>
      </c>
    </row>
    <row r="28" spans="1:23" ht="82.5" customHeight="1">
      <c r="A28" s="329"/>
      <c r="B28" s="337"/>
      <c r="C28" s="108" t="s">
        <v>1031</v>
      </c>
      <c r="D28" s="67" t="s">
        <v>819</v>
      </c>
      <c r="E28" s="39">
        <f t="shared" si="7"/>
        <v>0</v>
      </c>
      <c r="F28" s="9"/>
      <c r="G28" s="9"/>
      <c r="H28" s="9"/>
      <c r="I28" s="9"/>
      <c r="J28" s="9"/>
      <c r="K28" s="9"/>
      <c r="L28" s="9"/>
      <c r="M28" s="9"/>
      <c r="N28" s="10" t="str">
        <f t="shared" si="8"/>
        <v/>
      </c>
      <c r="O28" s="11" t="str">
        <f t="shared" si="9"/>
        <v>1</v>
      </c>
      <c r="P28" s="10" t="str">
        <f t="shared" si="6"/>
        <v/>
      </c>
      <c r="Q28" s="38" t="str">
        <f t="shared" si="10"/>
        <v/>
      </c>
      <c r="R28" s="48"/>
      <c r="S28" s="48"/>
      <c r="T28" s="48"/>
      <c r="U28" s="48"/>
      <c r="V28" s="12"/>
      <c r="W28" s="1" t="str">
        <f t="shared" si="11"/>
        <v>1</v>
      </c>
    </row>
    <row r="29" spans="1:23" ht="48.75" customHeight="1">
      <c r="A29" s="329"/>
      <c r="B29" s="337"/>
      <c r="C29" s="108" t="s">
        <v>1032</v>
      </c>
      <c r="D29" s="67" t="s">
        <v>820</v>
      </c>
      <c r="E29" s="39">
        <f t="shared" si="7"/>
        <v>0</v>
      </c>
      <c r="F29" s="9"/>
      <c r="G29" s="9"/>
      <c r="H29" s="9"/>
      <c r="I29" s="9"/>
      <c r="J29" s="9"/>
      <c r="K29" s="9"/>
      <c r="L29" s="9"/>
      <c r="M29" s="9"/>
      <c r="N29" s="10" t="str">
        <f t="shared" si="8"/>
        <v/>
      </c>
      <c r="O29" s="11" t="str">
        <f t="shared" si="9"/>
        <v>1</v>
      </c>
      <c r="P29" s="10" t="str">
        <f t="shared" si="6"/>
        <v/>
      </c>
      <c r="Q29" s="38" t="str">
        <f t="shared" si="10"/>
        <v/>
      </c>
      <c r="R29" s="48"/>
      <c r="S29" s="48"/>
      <c r="T29" s="48"/>
      <c r="U29" s="48"/>
      <c r="V29" s="12"/>
      <c r="W29" s="1" t="str">
        <f t="shared" si="11"/>
        <v>1</v>
      </c>
    </row>
    <row r="30" spans="1:23" ht="80.25" customHeight="1">
      <c r="A30" s="329"/>
      <c r="B30" s="337"/>
      <c r="C30" s="108" t="s">
        <v>1033</v>
      </c>
      <c r="D30" s="67" t="s">
        <v>597</v>
      </c>
      <c r="E30" s="39">
        <f t="shared" si="7"/>
        <v>0</v>
      </c>
      <c r="F30" s="9"/>
      <c r="G30" s="9"/>
      <c r="H30" s="9"/>
      <c r="I30" s="9"/>
      <c r="J30" s="9"/>
      <c r="K30" s="9"/>
      <c r="L30" s="9"/>
      <c r="M30" s="9"/>
      <c r="N30" s="10" t="str">
        <f t="shared" si="8"/>
        <v/>
      </c>
      <c r="O30" s="11" t="str">
        <f t="shared" si="9"/>
        <v>1</v>
      </c>
      <c r="P30" s="10" t="str">
        <f t="shared" si="6"/>
        <v/>
      </c>
      <c r="Q30" s="38" t="str">
        <f t="shared" si="10"/>
        <v/>
      </c>
      <c r="R30" s="48"/>
      <c r="S30" s="48"/>
      <c r="T30" s="48"/>
      <c r="U30" s="48"/>
      <c r="V30" s="12"/>
      <c r="W30" s="1" t="str">
        <f t="shared" si="11"/>
        <v>1</v>
      </c>
    </row>
    <row r="31" spans="1:23" ht="82.5" customHeight="1">
      <c r="A31" s="329"/>
      <c r="B31" s="337"/>
      <c r="C31" s="108" t="s">
        <v>1034</v>
      </c>
      <c r="D31" s="67" t="s">
        <v>822</v>
      </c>
      <c r="E31" s="39">
        <f t="shared" si="7"/>
        <v>0</v>
      </c>
      <c r="F31" s="9"/>
      <c r="G31" s="9"/>
      <c r="H31" s="9"/>
      <c r="I31" s="9"/>
      <c r="J31" s="9"/>
      <c r="K31" s="9"/>
      <c r="L31" s="9"/>
      <c r="M31" s="9"/>
      <c r="N31" s="10" t="str">
        <f t="shared" si="8"/>
        <v/>
      </c>
      <c r="O31" s="11" t="str">
        <f t="shared" si="9"/>
        <v>1</v>
      </c>
      <c r="P31" s="10" t="str">
        <f t="shared" si="6"/>
        <v/>
      </c>
      <c r="Q31" s="38" t="str">
        <f t="shared" si="10"/>
        <v/>
      </c>
      <c r="R31" s="48"/>
      <c r="S31" s="48"/>
      <c r="T31" s="48"/>
      <c r="U31" s="48"/>
      <c r="V31" s="12"/>
      <c r="W31" s="1" t="str">
        <f t="shared" si="11"/>
        <v>1</v>
      </c>
    </row>
    <row r="32" spans="1:23" ht="55.5" customHeight="1">
      <c r="A32" s="329"/>
      <c r="B32" s="337"/>
      <c r="C32" s="108" t="s">
        <v>1035</v>
      </c>
      <c r="D32" s="67" t="s">
        <v>821</v>
      </c>
      <c r="E32" s="39">
        <f t="shared" si="7"/>
        <v>0</v>
      </c>
      <c r="F32" s="9"/>
      <c r="G32" s="9"/>
      <c r="H32" s="9"/>
      <c r="I32" s="9"/>
      <c r="J32" s="9"/>
      <c r="K32" s="9"/>
      <c r="L32" s="9"/>
      <c r="M32" s="9"/>
      <c r="N32" s="10" t="str">
        <f t="shared" si="8"/>
        <v/>
      </c>
      <c r="O32" s="11" t="str">
        <f t="shared" si="9"/>
        <v>1</v>
      </c>
      <c r="P32" s="10" t="str">
        <f t="shared" si="6"/>
        <v/>
      </c>
      <c r="Q32" s="38" t="str">
        <f t="shared" si="10"/>
        <v/>
      </c>
      <c r="R32" s="48"/>
      <c r="S32" s="48"/>
      <c r="T32" s="48"/>
      <c r="U32" s="48"/>
      <c r="V32" s="12"/>
      <c r="W32" s="1" t="str">
        <f t="shared" si="11"/>
        <v>1</v>
      </c>
    </row>
    <row r="33" spans="1:29" ht="35.25" customHeight="1">
      <c r="A33" s="329"/>
      <c r="B33" s="338"/>
      <c r="C33" s="108" t="s">
        <v>1036</v>
      </c>
      <c r="D33" s="144" t="s">
        <v>598</v>
      </c>
      <c r="E33" s="39">
        <f t="shared" si="7"/>
        <v>0</v>
      </c>
      <c r="F33" s="9"/>
      <c r="G33" s="9"/>
      <c r="H33" s="9"/>
      <c r="I33" s="9"/>
      <c r="J33" s="9"/>
      <c r="K33" s="9"/>
      <c r="L33" s="9"/>
      <c r="M33" s="9"/>
      <c r="N33" s="10" t="str">
        <f t="shared" si="8"/>
        <v/>
      </c>
      <c r="O33" s="11" t="str">
        <f t="shared" si="9"/>
        <v>1</v>
      </c>
      <c r="P33" s="10" t="str">
        <f t="shared" si="6"/>
        <v/>
      </c>
      <c r="Q33" s="38" t="str">
        <f t="shared" si="10"/>
        <v/>
      </c>
      <c r="R33" s="48"/>
      <c r="S33" s="48"/>
      <c r="T33" s="48"/>
      <c r="U33" s="48"/>
      <c r="V33" s="12"/>
      <c r="W33" s="1" t="str">
        <f t="shared" si="11"/>
        <v>1</v>
      </c>
    </row>
    <row r="34" spans="1:29" ht="21" customHeight="1">
      <c r="A34" s="329"/>
      <c r="B34" s="318" t="s">
        <v>1215</v>
      </c>
      <c r="C34" s="319"/>
      <c r="D34" s="319"/>
      <c r="E34" s="319"/>
      <c r="F34" s="319"/>
      <c r="G34" s="319"/>
      <c r="H34" s="319"/>
      <c r="I34" s="319"/>
      <c r="J34" s="319"/>
      <c r="K34" s="319"/>
      <c r="L34" s="319"/>
      <c r="M34" s="319"/>
      <c r="N34" s="319"/>
      <c r="O34" s="319"/>
      <c r="P34" s="319"/>
      <c r="Q34" s="319"/>
      <c r="R34" s="320"/>
      <c r="S34" s="40"/>
      <c r="T34" s="15"/>
      <c r="U34" s="15"/>
      <c r="V34" s="16"/>
      <c r="W34" s="1">
        <f t="shared" ref="W34:W44" si="12">IF((COUNT(M34)-COUNT(F34:L34))=1,0,O34)</f>
        <v>0</v>
      </c>
    </row>
    <row r="35" spans="1:29" ht="21" customHeight="1">
      <c r="A35" s="329"/>
      <c r="B35" s="318" t="s">
        <v>316</v>
      </c>
      <c r="C35" s="319"/>
      <c r="D35" s="319"/>
      <c r="E35" s="319"/>
      <c r="F35" s="319"/>
      <c r="G35" s="319"/>
      <c r="H35" s="319"/>
      <c r="I35" s="319"/>
      <c r="J35" s="319"/>
      <c r="K35" s="319"/>
      <c r="L35" s="319"/>
      <c r="M35" s="319"/>
      <c r="N35" s="319"/>
      <c r="O35" s="319"/>
      <c r="P35" s="319"/>
      <c r="Q35" s="319"/>
      <c r="R35" s="320"/>
      <c r="S35" s="40"/>
      <c r="T35" s="15"/>
      <c r="U35" s="15"/>
      <c r="V35" s="16"/>
      <c r="W35" s="1">
        <f t="shared" si="12"/>
        <v>0</v>
      </c>
    </row>
    <row r="36" spans="1:29" ht="36.75" customHeight="1">
      <c r="A36" s="329"/>
      <c r="B36" s="42">
        <v>2</v>
      </c>
      <c r="C36" s="104" t="s">
        <v>834</v>
      </c>
      <c r="D36" s="148" t="s">
        <v>311</v>
      </c>
      <c r="E36" s="39">
        <f>SUM(F36:M36)</f>
        <v>0</v>
      </c>
      <c r="F36" s="9"/>
      <c r="G36" s="9"/>
      <c r="H36" s="9"/>
      <c r="I36" s="9"/>
      <c r="J36" s="9"/>
      <c r="K36" s="9"/>
      <c r="L36" s="9"/>
      <c r="M36" s="9"/>
      <c r="N36" s="10" t="str">
        <f>pratesl(E36,M36,L36,F36,G36,H36,I36,J36,K36)</f>
        <v/>
      </c>
      <c r="O36" s="11" t="str">
        <f>IF($B$7="","1",1/$B$7)</f>
        <v>1</v>
      </c>
      <c r="P36" s="10" t="str">
        <f>IF(E36=0,"",IF(ISNUMBER(N36),N36*O36,0))</f>
        <v/>
      </c>
      <c r="Q36" s="38" t="str">
        <f>IF(COUNT(F36:L36)&gt;0,IF(SUM(W36:W36)&gt;0,SUM(P36:P36)/SUM(W36:W36),SUM(P36:P36)),"")</f>
        <v/>
      </c>
      <c r="R36" s="48"/>
      <c r="S36" s="48"/>
      <c r="T36" s="48"/>
      <c r="U36" s="48"/>
      <c r="V36" s="12"/>
      <c r="W36" s="1" t="str">
        <f t="shared" si="12"/>
        <v>1</v>
      </c>
      <c r="AC36" s="103"/>
    </row>
    <row r="37" spans="1:29" ht="45" customHeight="1">
      <c r="A37" s="329"/>
      <c r="B37" s="43"/>
      <c r="C37" s="106" t="s">
        <v>835</v>
      </c>
      <c r="D37" t="s">
        <v>826</v>
      </c>
      <c r="E37" s="39">
        <f>SUM(F37:M37)</f>
        <v>0</v>
      </c>
      <c r="F37" s="9"/>
      <c r="G37" s="9"/>
      <c r="H37" s="9"/>
      <c r="I37" s="9"/>
      <c r="J37" s="9"/>
      <c r="K37" s="9"/>
      <c r="L37" s="9"/>
      <c r="M37" s="9"/>
      <c r="N37" s="10" t="str">
        <f>pratesl(E37,M37,L37,F37,G37,H37,I37,J37,K37)</f>
        <v/>
      </c>
      <c r="O37" s="11" t="str">
        <f>IF($B$7="","1",1/$B$7)</f>
        <v>1</v>
      </c>
      <c r="P37" s="10" t="str">
        <f>IF(E37=0,"",IF(ISNUMBER(N37),N37*O37,0))</f>
        <v/>
      </c>
      <c r="Q37" s="38" t="str">
        <f>IF(COUNT(F37:L37)&gt;0,IF(SUM(W37:W37)&gt;0,SUM(P37:P37)/SUM(W37:W37),SUM(P37:P37)),"")</f>
        <v/>
      </c>
      <c r="R37" s="48"/>
      <c r="S37" s="48"/>
      <c r="T37" s="48"/>
      <c r="U37" s="48"/>
      <c r="V37" s="12"/>
      <c r="W37" s="1" t="str">
        <f t="shared" si="12"/>
        <v>1</v>
      </c>
      <c r="AC37" s="103"/>
    </row>
    <row r="38" spans="1:29" ht="21" customHeight="1">
      <c r="A38" s="329"/>
      <c r="B38" s="318" t="s">
        <v>1214</v>
      </c>
      <c r="C38" s="319"/>
      <c r="D38" s="319"/>
      <c r="E38" s="319"/>
      <c r="F38" s="319"/>
      <c r="G38" s="319"/>
      <c r="H38" s="319"/>
      <c r="I38" s="319"/>
      <c r="J38" s="319"/>
      <c r="K38" s="319"/>
      <c r="L38" s="319"/>
      <c r="M38" s="319"/>
      <c r="N38" s="319"/>
      <c r="O38" s="319"/>
      <c r="P38" s="319"/>
      <c r="Q38" s="319"/>
      <c r="R38" s="320"/>
      <c r="S38" s="40"/>
      <c r="T38" s="15"/>
      <c r="U38" s="15"/>
      <c r="V38" s="16"/>
      <c r="W38" s="1">
        <f t="shared" si="12"/>
        <v>0</v>
      </c>
    </row>
    <row r="39" spans="1:29" ht="59.25" customHeight="1">
      <c r="A39" s="329"/>
      <c r="B39" s="336">
        <v>5</v>
      </c>
      <c r="C39" s="104" t="s">
        <v>829</v>
      </c>
      <c r="D39" s="120" t="s">
        <v>313</v>
      </c>
      <c r="E39" s="39">
        <f>SUM(F39:M39)</f>
        <v>0</v>
      </c>
      <c r="F39" s="9"/>
      <c r="G39" s="9"/>
      <c r="H39" s="9"/>
      <c r="I39" s="9"/>
      <c r="J39" s="9"/>
      <c r="K39" s="9"/>
      <c r="L39" s="9"/>
      <c r="M39" s="9"/>
      <c r="N39" s="10" t="str">
        <f>pratesl(E39,M39,L39,F39,G39,H39,I39,J39,K39)</f>
        <v/>
      </c>
      <c r="O39" s="11" t="str">
        <f>IF($B$7="","1",1/$B$7)</f>
        <v>1</v>
      </c>
      <c r="P39" s="10" t="str">
        <f>IF(E39=0,"",IF(ISNUMBER(N39),N39*O39,0))</f>
        <v/>
      </c>
      <c r="Q39" s="38" t="str">
        <f>IF(COUNT(F39:L39)&gt;0,IF(SUM(W39:W39)&gt;0,SUM(P39:P39)/SUM(W39:W39),SUM(P39:P39)),"")</f>
        <v/>
      </c>
      <c r="R39" s="48"/>
      <c r="S39" s="48"/>
      <c r="T39" s="48"/>
      <c r="U39" s="48"/>
      <c r="V39" s="12"/>
      <c r="W39" s="1" t="str">
        <f t="shared" si="12"/>
        <v>1</v>
      </c>
      <c r="AC39" s="103"/>
    </row>
    <row r="40" spans="1:29" ht="66.75" customHeight="1">
      <c r="A40" s="329"/>
      <c r="B40" s="337"/>
      <c r="C40" s="106" t="s">
        <v>830</v>
      </c>
      <c r="D40" s="41" t="s">
        <v>828</v>
      </c>
      <c r="E40" s="39">
        <f>SUM(F40:M40)</f>
        <v>0</v>
      </c>
      <c r="F40" s="9"/>
      <c r="G40" s="9"/>
      <c r="H40" s="9"/>
      <c r="I40" s="9"/>
      <c r="J40" s="9"/>
      <c r="K40" s="9"/>
      <c r="L40" s="9"/>
      <c r="M40" s="9"/>
      <c r="N40" s="10" t="str">
        <f>pratesl(E40,M40,L40,F40,G40,H40,I40,J40,K40)</f>
        <v/>
      </c>
      <c r="O40" s="11" t="str">
        <f>IF($B$7="","1",1/$B$7)</f>
        <v>1</v>
      </c>
      <c r="P40" s="10" t="str">
        <f>IF(E40=0,"",IF(ISNUMBER(N40),N40*O40,0))</f>
        <v/>
      </c>
      <c r="Q40" s="38" t="str">
        <f>IF(COUNT(F40:L40)&gt;0,IF(SUM(W40:W40)&gt;0,SUM(P40:P40)/SUM(W40:W40),SUM(P40:P40)),"")</f>
        <v/>
      </c>
      <c r="R40" s="48"/>
      <c r="S40" s="48"/>
      <c r="T40" s="48"/>
      <c r="U40" s="48"/>
      <c r="V40" s="12"/>
      <c r="W40" s="1" t="str">
        <f t="shared" si="12"/>
        <v>1</v>
      </c>
      <c r="AC40" s="103"/>
    </row>
    <row r="41" spans="1:29" ht="42.75" customHeight="1">
      <c r="A41" s="329"/>
      <c r="B41" s="337"/>
      <c r="C41" s="106" t="s">
        <v>831</v>
      </c>
      <c r="D41" s="41" t="s">
        <v>314</v>
      </c>
      <c r="E41" s="39">
        <f>SUM(F41:M41)</f>
        <v>0</v>
      </c>
      <c r="F41" s="9"/>
      <c r="G41" s="9"/>
      <c r="H41" s="9"/>
      <c r="I41" s="9"/>
      <c r="J41" s="9"/>
      <c r="K41" s="9"/>
      <c r="L41" s="9"/>
      <c r="M41" s="9"/>
      <c r="N41" s="10" t="str">
        <f>pratesl(E41,M41,L41,F41,G41,H41,I41,J41,K41)</f>
        <v/>
      </c>
      <c r="O41" s="11" t="str">
        <f>IF($B$7="","1",1/$B$7)</f>
        <v>1</v>
      </c>
      <c r="P41" s="10" t="str">
        <f>IF(E41=0,"",IF(ISNUMBER(N41),N41*O41,0))</f>
        <v/>
      </c>
      <c r="Q41" s="38" t="str">
        <f>IF(COUNT(F41:L41)&gt;0,IF(SUM(W41:W41)&gt;0,SUM(P41:P41)/SUM(W41:W41),SUM(P41:P41)),"")</f>
        <v/>
      </c>
      <c r="R41" s="48"/>
      <c r="S41" s="48"/>
      <c r="T41" s="48"/>
      <c r="U41" s="48"/>
      <c r="V41" s="12"/>
      <c r="W41" s="1" t="str">
        <f t="shared" si="12"/>
        <v>1</v>
      </c>
      <c r="AC41" s="103"/>
    </row>
    <row r="42" spans="1:29" ht="30.75" customHeight="1">
      <c r="A42" s="329"/>
      <c r="B42" s="337"/>
      <c r="C42" s="106" t="s">
        <v>832</v>
      </c>
      <c r="D42" s="41" t="s">
        <v>317</v>
      </c>
      <c r="E42" s="39">
        <f>SUM(F42:M42)</f>
        <v>0</v>
      </c>
      <c r="F42" s="9"/>
      <c r="G42" s="9"/>
      <c r="H42" s="9"/>
      <c r="I42" s="9"/>
      <c r="J42" s="9"/>
      <c r="K42" s="9"/>
      <c r="L42" s="9"/>
      <c r="M42" s="9"/>
      <c r="N42" s="10" t="str">
        <f>pratesl(E42,M42,L42,F42,G42,H42,I42,J42,K42)</f>
        <v/>
      </c>
      <c r="O42" s="11" t="str">
        <f>IF($B$7="","1",1/$B$7)</f>
        <v>1</v>
      </c>
      <c r="P42" s="10" t="str">
        <f>IF(E42=0,"",IF(ISNUMBER(N42),N42*O42,0))</f>
        <v/>
      </c>
      <c r="Q42" s="38" t="str">
        <f>IF(COUNT(F42:L42)&gt;0,IF(SUM(W42:W42)&gt;0,SUM(P42:P42)/SUM(W42:W42),SUM(P42:P42)),"")</f>
        <v/>
      </c>
      <c r="R42" s="48"/>
      <c r="S42" s="48"/>
      <c r="T42" s="48"/>
      <c r="U42" s="48"/>
      <c r="V42" s="12"/>
      <c r="W42" s="1" t="str">
        <f t="shared" si="12"/>
        <v>1</v>
      </c>
      <c r="AC42" s="103"/>
    </row>
    <row r="43" spans="1:29" ht="33" customHeight="1">
      <c r="A43" s="329"/>
      <c r="B43" s="338"/>
      <c r="C43" s="106" t="s">
        <v>833</v>
      </c>
      <c r="D43" s="41" t="s">
        <v>827</v>
      </c>
      <c r="E43" s="39">
        <f>SUM(F43:M43)</f>
        <v>0</v>
      </c>
      <c r="F43" s="9"/>
      <c r="G43" s="9"/>
      <c r="H43" s="9"/>
      <c r="I43" s="9"/>
      <c r="J43" s="9"/>
      <c r="K43" s="9"/>
      <c r="L43" s="9"/>
      <c r="M43" s="9"/>
      <c r="N43" s="10" t="str">
        <f>pratesl(E43,M43,L43,F43,G43,H43,I43,J43,K43)</f>
        <v/>
      </c>
      <c r="O43" s="11" t="str">
        <f>IF($B$7="","1",1/$B$7)</f>
        <v>1</v>
      </c>
      <c r="P43" s="10" t="str">
        <f>IF(E43=0,"",IF(ISNUMBER(N43),N43*O43,0))</f>
        <v/>
      </c>
      <c r="Q43" s="38" t="str">
        <f>IF(COUNT(F43:L43)&gt;0,IF(SUM(W43:W43)&gt;0,SUM(P43:P43)/SUM(W43:W43),SUM(P43:P43)),"")</f>
        <v/>
      </c>
      <c r="R43" s="48"/>
      <c r="S43" s="48"/>
      <c r="T43" s="48"/>
      <c r="U43" s="48"/>
      <c r="V43" s="12"/>
      <c r="W43" s="1" t="str">
        <f t="shared" si="12"/>
        <v>1</v>
      </c>
      <c r="AC43" s="103"/>
    </row>
    <row r="44" spans="1:29" ht="21" customHeight="1">
      <c r="A44" s="329"/>
      <c r="B44" s="318" t="s">
        <v>1216</v>
      </c>
      <c r="C44" s="319"/>
      <c r="D44" s="319"/>
      <c r="E44" s="319"/>
      <c r="F44" s="319"/>
      <c r="G44" s="319"/>
      <c r="H44" s="319"/>
      <c r="I44" s="319"/>
      <c r="J44" s="319"/>
      <c r="K44" s="319"/>
      <c r="L44" s="319"/>
      <c r="M44" s="319"/>
      <c r="N44" s="319"/>
      <c r="O44" s="319"/>
      <c r="P44" s="319"/>
      <c r="Q44" s="319"/>
      <c r="R44" s="320"/>
      <c r="S44" s="40"/>
      <c r="T44" s="15"/>
      <c r="U44" s="15"/>
      <c r="V44" s="16"/>
      <c r="W44" s="1">
        <f t="shared" si="12"/>
        <v>0</v>
      </c>
    </row>
    <row r="45" spans="1:29" ht="33" customHeight="1">
      <c r="A45" s="329"/>
      <c r="B45" s="336">
        <v>13</v>
      </c>
      <c r="C45" s="109" t="s">
        <v>836</v>
      </c>
      <c r="D45" s="107" t="s">
        <v>321</v>
      </c>
      <c r="E45" s="39">
        <f t="shared" ref="E45:E57" si="13">SUM(F45:M45)</f>
        <v>0</v>
      </c>
      <c r="F45" s="9"/>
      <c r="G45" s="9"/>
      <c r="H45" s="9"/>
      <c r="I45" s="9"/>
      <c r="J45" s="9"/>
      <c r="K45" s="9"/>
      <c r="L45" s="9"/>
      <c r="M45" s="9"/>
      <c r="N45" s="10" t="str">
        <f>pratesl(E45,M45,L45,F45,G45,H45,I45,J45,K45)</f>
        <v/>
      </c>
      <c r="O45" s="11" t="str">
        <f t="shared" ref="O45:O57" si="14">IF($B$7="","1",1/$B$7)</f>
        <v>1</v>
      </c>
      <c r="P45" s="10" t="str">
        <f>IF(E45=0,"",IF(ISNUMBER(N45),N45*O45,0))</f>
        <v/>
      </c>
      <c r="Q45" s="38" t="str">
        <f>IF(COUNT(F45:L45)&gt;0,IF(SUM(W45:W45)&gt;0,SUM(P45:P45)/SUM(W45:W45),SUM(P45:P45)),"")</f>
        <v/>
      </c>
      <c r="R45" s="48"/>
      <c r="S45" s="48"/>
      <c r="T45" s="48"/>
      <c r="U45" s="48"/>
      <c r="V45" s="12"/>
      <c r="W45" s="1" t="str">
        <f t="shared" ref="W45:W57" si="15">IF((COUNT(M45)-COUNT(F45:L45))=1,0,O45)</f>
        <v>1</v>
      </c>
      <c r="AC45" s="103"/>
    </row>
    <row r="46" spans="1:29" ht="35.25" customHeight="1">
      <c r="A46" s="329"/>
      <c r="B46" s="337"/>
      <c r="C46" s="106" t="s">
        <v>838</v>
      </c>
      <c r="D46" s="41" t="s">
        <v>322</v>
      </c>
      <c r="E46" s="39">
        <f t="shared" si="13"/>
        <v>0</v>
      </c>
      <c r="F46" s="9"/>
      <c r="G46" s="9"/>
      <c r="H46" s="9"/>
      <c r="I46" s="9"/>
      <c r="J46" s="9"/>
      <c r="K46" s="9"/>
      <c r="L46" s="9"/>
      <c r="M46" s="9"/>
      <c r="N46" s="10" t="str">
        <f t="shared" ref="N46:N57" si="16">pratesl(E46,M46,L46,F46,G46,H46,I46,J46,K46)</f>
        <v/>
      </c>
      <c r="O46" s="11" t="str">
        <f t="shared" si="14"/>
        <v>1</v>
      </c>
      <c r="P46" s="10" t="str">
        <f t="shared" ref="P46:P57" si="17">IF(E46=0,"",IF(ISNUMBER(N46),N46*O46,0))</f>
        <v/>
      </c>
      <c r="Q46" s="38" t="str">
        <f t="shared" ref="Q46:Q57" si="18">IF(COUNT(F46:L46)&gt;0,IF(SUM(W46:W46)&gt;0,SUM(P46:P46)/SUM(W46:W46),SUM(P46:P46)),"")</f>
        <v/>
      </c>
      <c r="R46" s="48"/>
      <c r="S46" s="48"/>
      <c r="T46" s="48"/>
      <c r="U46" s="48"/>
      <c r="V46" s="12"/>
      <c r="W46" s="1" t="str">
        <f t="shared" si="15"/>
        <v>1</v>
      </c>
      <c r="AC46" s="103"/>
    </row>
    <row r="47" spans="1:29" ht="35.25" customHeight="1">
      <c r="A47" s="329"/>
      <c r="B47" s="337"/>
      <c r="C47" s="106" t="s">
        <v>1037</v>
      </c>
      <c r="D47" s="41" t="s">
        <v>572</v>
      </c>
      <c r="E47" s="39">
        <f t="shared" si="13"/>
        <v>0</v>
      </c>
      <c r="F47" s="9"/>
      <c r="G47" s="9"/>
      <c r="H47" s="9"/>
      <c r="I47" s="9"/>
      <c r="J47" s="9"/>
      <c r="K47" s="9"/>
      <c r="L47" s="9"/>
      <c r="M47" s="9"/>
      <c r="N47" s="10" t="str">
        <f t="shared" si="16"/>
        <v/>
      </c>
      <c r="O47" s="11" t="str">
        <f t="shared" si="14"/>
        <v>1</v>
      </c>
      <c r="P47" s="10" t="str">
        <f t="shared" si="17"/>
        <v/>
      </c>
      <c r="Q47" s="38" t="str">
        <f t="shared" si="18"/>
        <v/>
      </c>
      <c r="R47" s="48"/>
      <c r="S47" s="48"/>
      <c r="T47" s="48"/>
      <c r="U47" s="48"/>
      <c r="V47" s="12"/>
      <c r="W47" s="1" t="str">
        <f t="shared" si="15"/>
        <v>1</v>
      </c>
      <c r="AC47" s="103"/>
    </row>
    <row r="48" spans="1:29" ht="31.5" customHeight="1">
      <c r="A48" s="329"/>
      <c r="B48" s="337"/>
      <c r="C48" s="106" t="s">
        <v>1038</v>
      </c>
      <c r="D48" s="134" t="s">
        <v>1796</v>
      </c>
      <c r="E48" s="39">
        <f t="shared" si="13"/>
        <v>0</v>
      </c>
      <c r="F48" s="9"/>
      <c r="G48" s="9"/>
      <c r="H48" s="9"/>
      <c r="I48" s="9"/>
      <c r="J48" s="9"/>
      <c r="K48" s="9"/>
      <c r="L48" s="9"/>
      <c r="M48" s="9"/>
      <c r="N48" s="10" t="str">
        <f t="shared" si="16"/>
        <v/>
      </c>
      <c r="O48" s="11" t="str">
        <f t="shared" si="14"/>
        <v>1</v>
      </c>
      <c r="P48" s="10" t="str">
        <f t="shared" si="17"/>
        <v/>
      </c>
      <c r="Q48" s="38" t="str">
        <f t="shared" si="18"/>
        <v/>
      </c>
      <c r="R48" s="48"/>
      <c r="S48" s="48"/>
      <c r="T48" s="48"/>
      <c r="U48" s="48"/>
      <c r="V48" s="12"/>
      <c r="W48" s="1" t="str">
        <f t="shared" si="15"/>
        <v>1</v>
      </c>
      <c r="AC48" s="103"/>
    </row>
    <row r="49" spans="1:29" ht="24.75" customHeight="1">
      <c r="A49" s="329"/>
      <c r="B49" s="337"/>
      <c r="C49" s="106" t="s">
        <v>1039</v>
      </c>
      <c r="D49" s="135" t="s">
        <v>323</v>
      </c>
      <c r="E49" s="39">
        <f t="shared" si="13"/>
        <v>0</v>
      </c>
      <c r="F49" s="9"/>
      <c r="G49" s="9"/>
      <c r="H49" s="9"/>
      <c r="I49" s="9"/>
      <c r="J49" s="9"/>
      <c r="K49" s="9"/>
      <c r="L49" s="9"/>
      <c r="M49" s="9"/>
      <c r="N49" s="10" t="str">
        <f t="shared" si="16"/>
        <v/>
      </c>
      <c r="O49" s="11" t="str">
        <f t="shared" si="14"/>
        <v>1</v>
      </c>
      <c r="P49" s="10" t="str">
        <f t="shared" si="17"/>
        <v/>
      </c>
      <c r="Q49" s="38" t="str">
        <f t="shared" si="18"/>
        <v/>
      </c>
      <c r="R49" s="48"/>
      <c r="S49" s="48"/>
      <c r="T49" s="48"/>
      <c r="U49" s="48"/>
      <c r="V49" s="12"/>
      <c r="W49" s="1" t="str">
        <f t="shared" si="15"/>
        <v>1</v>
      </c>
      <c r="AC49" s="103"/>
    </row>
    <row r="50" spans="1:29" ht="35.25" customHeight="1">
      <c r="A50" s="329"/>
      <c r="B50" s="337"/>
      <c r="C50" s="106" t="s">
        <v>1040</v>
      </c>
      <c r="D50" s="41" t="s">
        <v>324</v>
      </c>
      <c r="E50" s="39">
        <f t="shared" si="13"/>
        <v>0</v>
      </c>
      <c r="F50" s="9"/>
      <c r="G50" s="9"/>
      <c r="H50" s="9"/>
      <c r="I50" s="9"/>
      <c r="J50" s="9"/>
      <c r="K50" s="9"/>
      <c r="L50" s="9"/>
      <c r="M50" s="9"/>
      <c r="N50" s="10" t="str">
        <f t="shared" si="16"/>
        <v/>
      </c>
      <c r="O50" s="11" t="str">
        <f t="shared" si="14"/>
        <v>1</v>
      </c>
      <c r="P50" s="10" t="str">
        <f t="shared" si="17"/>
        <v/>
      </c>
      <c r="Q50" s="38" t="str">
        <f t="shared" si="18"/>
        <v/>
      </c>
      <c r="R50" s="48"/>
      <c r="S50" s="48"/>
      <c r="T50" s="48"/>
      <c r="U50" s="48"/>
      <c r="V50" s="12"/>
      <c r="W50" s="1" t="str">
        <f t="shared" si="15"/>
        <v>1</v>
      </c>
      <c r="AC50" s="103"/>
    </row>
    <row r="51" spans="1:29" ht="35.25" customHeight="1">
      <c r="A51" s="329"/>
      <c r="B51" s="337"/>
      <c r="C51" s="106" t="s">
        <v>1041</v>
      </c>
      <c r="D51" s="41" t="s">
        <v>574</v>
      </c>
      <c r="E51" s="39">
        <f t="shared" si="13"/>
        <v>0</v>
      </c>
      <c r="F51" s="9"/>
      <c r="G51" s="9"/>
      <c r="H51" s="9"/>
      <c r="I51" s="9"/>
      <c r="J51" s="9"/>
      <c r="K51" s="9"/>
      <c r="L51" s="9"/>
      <c r="M51" s="9"/>
      <c r="N51" s="10" t="str">
        <f t="shared" si="16"/>
        <v/>
      </c>
      <c r="O51" s="11" t="str">
        <f t="shared" si="14"/>
        <v>1</v>
      </c>
      <c r="P51" s="10" t="str">
        <f t="shared" si="17"/>
        <v/>
      </c>
      <c r="Q51" s="38" t="str">
        <f t="shared" si="18"/>
        <v/>
      </c>
      <c r="R51" s="48"/>
      <c r="S51" s="48"/>
      <c r="T51" s="48"/>
      <c r="U51" s="48"/>
      <c r="V51" s="12"/>
      <c r="W51" s="1" t="str">
        <f t="shared" si="15"/>
        <v>1</v>
      </c>
      <c r="AC51" s="103"/>
    </row>
    <row r="52" spans="1:29" ht="57.75" customHeight="1">
      <c r="A52" s="329"/>
      <c r="B52" s="337"/>
      <c r="C52" s="106" t="s">
        <v>1042</v>
      </c>
      <c r="D52" s="41" t="s">
        <v>837</v>
      </c>
      <c r="E52" s="39">
        <f t="shared" si="13"/>
        <v>0</v>
      </c>
      <c r="F52" s="9"/>
      <c r="G52" s="9"/>
      <c r="H52" s="9"/>
      <c r="I52" s="9"/>
      <c r="J52" s="9"/>
      <c r="K52" s="9"/>
      <c r="L52" s="9"/>
      <c r="M52" s="9"/>
      <c r="N52" s="10" t="str">
        <f t="shared" si="16"/>
        <v/>
      </c>
      <c r="O52" s="11" t="str">
        <f t="shared" si="14"/>
        <v>1</v>
      </c>
      <c r="P52" s="10" t="str">
        <f t="shared" si="17"/>
        <v/>
      </c>
      <c r="Q52" s="38" t="str">
        <f t="shared" si="18"/>
        <v/>
      </c>
      <c r="R52" s="48"/>
      <c r="S52" s="48"/>
      <c r="T52" s="48"/>
      <c r="U52" s="48"/>
      <c r="V52" s="12"/>
      <c r="W52" s="1" t="str">
        <f t="shared" si="15"/>
        <v>1</v>
      </c>
      <c r="AC52" s="103"/>
    </row>
    <row r="53" spans="1:29" ht="45" customHeight="1">
      <c r="A53" s="329"/>
      <c r="B53" s="337"/>
      <c r="C53" s="106" t="s">
        <v>1043</v>
      </c>
      <c r="D53" s="41" t="s">
        <v>325</v>
      </c>
      <c r="E53" s="39">
        <f t="shared" si="13"/>
        <v>0</v>
      </c>
      <c r="F53" s="9"/>
      <c r="G53" s="9"/>
      <c r="H53" s="9"/>
      <c r="I53" s="9"/>
      <c r="J53" s="9"/>
      <c r="K53" s="9"/>
      <c r="L53" s="9"/>
      <c r="M53" s="9"/>
      <c r="N53" s="10" t="str">
        <f t="shared" si="16"/>
        <v/>
      </c>
      <c r="O53" s="11" t="str">
        <f t="shared" si="14"/>
        <v>1</v>
      </c>
      <c r="P53" s="10" t="str">
        <f t="shared" si="17"/>
        <v/>
      </c>
      <c r="Q53" s="38" t="str">
        <f t="shared" si="18"/>
        <v/>
      </c>
      <c r="R53" s="48"/>
      <c r="S53" s="48"/>
      <c r="T53" s="48"/>
      <c r="U53" s="48"/>
      <c r="V53" s="12"/>
      <c r="W53" s="1" t="str">
        <f t="shared" si="15"/>
        <v>1</v>
      </c>
      <c r="AC53" s="103"/>
    </row>
    <row r="54" spans="1:29" ht="27" customHeight="1">
      <c r="A54" s="329"/>
      <c r="B54" s="337"/>
      <c r="C54" s="106" t="s">
        <v>1044</v>
      </c>
      <c r="D54" s="135" t="s">
        <v>326</v>
      </c>
      <c r="E54" s="39">
        <f t="shared" si="13"/>
        <v>0</v>
      </c>
      <c r="F54" s="9"/>
      <c r="G54" s="9"/>
      <c r="H54" s="9"/>
      <c r="I54" s="9"/>
      <c r="J54" s="9"/>
      <c r="K54" s="9"/>
      <c r="L54" s="9"/>
      <c r="M54" s="9"/>
      <c r="N54" s="10" t="str">
        <f t="shared" si="16"/>
        <v/>
      </c>
      <c r="O54" s="11" t="str">
        <f t="shared" si="14"/>
        <v>1</v>
      </c>
      <c r="P54" s="10" t="str">
        <f t="shared" si="17"/>
        <v/>
      </c>
      <c r="Q54" s="38" t="str">
        <f t="shared" si="18"/>
        <v/>
      </c>
      <c r="R54" s="48"/>
      <c r="S54" s="48"/>
      <c r="T54" s="48"/>
      <c r="U54" s="48"/>
      <c r="V54" s="12"/>
      <c r="W54" s="1" t="str">
        <f t="shared" si="15"/>
        <v>1</v>
      </c>
      <c r="AC54" s="103"/>
    </row>
    <row r="55" spans="1:29" ht="78.75" customHeight="1">
      <c r="A55" s="329"/>
      <c r="B55" s="337"/>
      <c r="C55" s="106" t="s">
        <v>1045</v>
      </c>
      <c r="D55" s="134" t="s">
        <v>839</v>
      </c>
      <c r="E55" s="39">
        <f t="shared" si="13"/>
        <v>0</v>
      </c>
      <c r="F55" s="9"/>
      <c r="G55" s="9"/>
      <c r="H55" s="9"/>
      <c r="I55" s="9"/>
      <c r="J55" s="9"/>
      <c r="K55" s="9"/>
      <c r="L55" s="9"/>
      <c r="M55" s="9"/>
      <c r="N55" s="10" t="str">
        <f t="shared" si="16"/>
        <v/>
      </c>
      <c r="O55" s="11" t="str">
        <f t="shared" si="14"/>
        <v>1</v>
      </c>
      <c r="P55" s="10" t="str">
        <f t="shared" si="17"/>
        <v/>
      </c>
      <c r="Q55" s="38" t="str">
        <f t="shared" si="18"/>
        <v/>
      </c>
      <c r="R55" s="48"/>
      <c r="S55" s="48"/>
      <c r="T55" s="48"/>
      <c r="U55" s="48"/>
      <c r="V55" s="12"/>
      <c r="W55" s="1" t="str">
        <f t="shared" si="15"/>
        <v>1</v>
      </c>
      <c r="AC55" s="103"/>
    </row>
    <row r="56" spans="1:29" ht="29.25" customHeight="1">
      <c r="A56" s="329"/>
      <c r="B56" s="337"/>
      <c r="C56" s="106" t="s">
        <v>1046</v>
      </c>
      <c r="D56" s="135" t="s">
        <v>573</v>
      </c>
      <c r="E56" s="39">
        <f t="shared" si="13"/>
        <v>0</v>
      </c>
      <c r="F56" s="9"/>
      <c r="G56" s="9"/>
      <c r="H56" s="9"/>
      <c r="I56" s="9"/>
      <c r="J56" s="9"/>
      <c r="K56" s="9"/>
      <c r="L56" s="9"/>
      <c r="M56" s="9"/>
      <c r="N56" s="10" t="str">
        <f t="shared" si="16"/>
        <v/>
      </c>
      <c r="O56" s="11" t="str">
        <f t="shared" si="14"/>
        <v>1</v>
      </c>
      <c r="P56" s="10" t="str">
        <f t="shared" si="17"/>
        <v/>
      </c>
      <c r="Q56" s="38" t="str">
        <f t="shared" si="18"/>
        <v/>
      </c>
      <c r="R56" s="48"/>
      <c r="S56" s="48"/>
      <c r="T56" s="48"/>
      <c r="U56" s="48"/>
      <c r="V56" s="12"/>
      <c r="W56" s="1" t="str">
        <f t="shared" si="15"/>
        <v>1</v>
      </c>
      <c r="AC56" s="103"/>
    </row>
    <row r="57" spans="1:29" ht="35.25" customHeight="1">
      <c r="A57" s="329"/>
      <c r="B57" s="338"/>
      <c r="C57" s="106" t="s">
        <v>1047</v>
      </c>
      <c r="D57" s="134" t="s">
        <v>840</v>
      </c>
      <c r="E57" s="39">
        <f t="shared" si="13"/>
        <v>0</v>
      </c>
      <c r="F57" s="9"/>
      <c r="G57" s="9"/>
      <c r="H57" s="9"/>
      <c r="I57" s="9"/>
      <c r="J57" s="9"/>
      <c r="K57" s="9"/>
      <c r="L57" s="9"/>
      <c r="M57" s="9"/>
      <c r="N57" s="10" t="str">
        <f t="shared" si="16"/>
        <v/>
      </c>
      <c r="O57" s="11" t="str">
        <f t="shared" si="14"/>
        <v>1</v>
      </c>
      <c r="P57" s="10" t="str">
        <f t="shared" si="17"/>
        <v/>
      </c>
      <c r="Q57" s="38" t="str">
        <f t="shared" si="18"/>
        <v/>
      </c>
      <c r="R57" s="48"/>
      <c r="S57" s="48"/>
      <c r="T57" s="48"/>
      <c r="U57" s="48"/>
      <c r="V57" s="12"/>
      <c r="W57" s="1" t="str">
        <f t="shared" si="15"/>
        <v>1</v>
      </c>
      <c r="AC57" s="103"/>
    </row>
    <row r="58" spans="1:29" ht="21" customHeight="1">
      <c r="A58" s="329"/>
      <c r="B58" s="318" t="s">
        <v>308</v>
      </c>
      <c r="C58" s="319"/>
      <c r="D58" s="319"/>
      <c r="E58" s="319"/>
      <c r="F58" s="319"/>
      <c r="G58" s="319"/>
      <c r="H58" s="319"/>
      <c r="I58" s="319"/>
      <c r="J58" s="319"/>
      <c r="K58" s="319"/>
      <c r="L58" s="319"/>
      <c r="M58" s="319"/>
      <c r="N58" s="319"/>
      <c r="O58" s="319"/>
      <c r="P58" s="319"/>
      <c r="Q58" s="319"/>
      <c r="R58" s="320"/>
      <c r="S58" s="40"/>
      <c r="T58" s="15"/>
      <c r="U58" s="15"/>
      <c r="V58" s="16"/>
      <c r="W58" s="1">
        <f t="shared" ref="W58:W64" si="19">IF((COUNT(M58)-COUNT(F58:L58))=1,0,O58)</f>
        <v>0</v>
      </c>
    </row>
    <row r="59" spans="1:29" ht="34.5" customHeight="1">
      <c r="A59" s="329"/>
      <c r="B59" s="336">
        <v>21</v>
      </c>
      <c r="C59" s="99" t="s">
        <v>841</v>
      </c>
      <c r="D59" s="120" t="s">
        <v>847</v>
      </c>
      <c r="E59" s="39">
        <f t="shared" ref="E59:E64" si="20">SUM(F59:M59)</f>
        <v>0</v>
      </c>
      <c r="F59" s="9"/>
      <c r="G59" s="9"/>
      <c r="H59" s="9"/>
      <c r="I59" s="9"/>
      <c r="J59" s="9"/>
      <c r="K59" s="9"/>
      <c r="L59" s="9"/>
      <c r="M59" s="9"/>
      <c r="N59" s="10" t="str">
        <f t="shared" ref="N59:N79" si="21">pratesl(E59,M59,L59,F59,G59,H59,I59,J59,K59)</f>
        <v/>
      </c>
      <c r="O59" s="11" t="str">
        <f t="shared" ref="O59:O101" si="22">IF($B$7="","1",1/$B$7)</f>
        <v>1</v>
      </c>
      <c r="P59" s="10" t="str">
        <f t="shared" ref="P59:P79" si="23">IF(E59=0,"",IF(ISNUMBER(N59),N59*O59,0))</f>
        <v/>
      </c>
      <c r="Q59" s="38" t="str">
        <f t="shared" ref="Q59:Q79" si="24">IF(COUNT(F59:L59)&gt;0,IF(SUM(W59:W59)&gt;0,SUM(P59:P59)/SUM(W59:W59),SUM(P59:P59)),"")</f>
        <v/>
      </c>
      <c r="R59" s="48"/>
      <c r="S59" s="48"/>
      <c r="T59" s="48"/>
      <c r="U59" s="48"/>
      <c r="V59" s="12"/>
      <c r="W59" s="1" t="str">
        <f t="shared" si="19"/>
        <v>1</v>
      </c>
      <c r="AC59" s="103"/>
    </row>
    <row r="60" spans="1:29" ht="31.5" customHeight="1">
      <c r="A60" s="329"/>
      <c r="B60" s="337"/>
      <c r="C60" s="121" t="s">
        <v>842</v>
      </c>
      <c r="D60" t="s">
        <v>344</v>
      </c>
      <c r="E60" s="39">
        <f t="shared" si="20"/>
        <v>0</v>
      </c>
      <c r="F60" s="9"/>
      <c r="G60" s="9"/>
      <c r="H60" s="9"/>
      <c r="I60" s="9"/>
      <c r="J60" s="9"/>
      <c r="K60" s="9"/>
      <c r="L60" s="9"/>
      <c r="M60" s="9"/>
      <c r="N60" s="10" t="str">
        <f t="shared" si="21"/>
        <v/>
      </c>
      <c r="O60" s="11" t="str">
        <f t="shared" si="22"/>
        <v>1</v>
      </c>
      <c r="P60" s="10" t="str">
        <f t="shared" si="23"/>
        <v/>
      </c>
      <c r="Q60" s="38" t="str">
        <f t="shared" si="24"/>
        <v/>
      </c>
      <c r="R60" s="48"/>
      <c r="S60" s="48"/>
      <c r="T60" s="48"/>
      <c r="U60" s="48"/>
      <c r="V60" s="12"/>
      <c r="W60" s="1" t="str">
        <f t="shared" si="19"/>
        <v>1</v>
      </c>
      <c r="AC60" s="105"/>
    </row>
    <row r="61" spans="1:29" ht="33" customHeight="1">
      <c r="A61" s="329"/>
      <c r="B61" s="337"/>
      <c r="C61" s="108" t="s">
        <v>843</v>
      </c>
      <c r="D61" s="41" t="s">
        <v>578</v>
      </c>
      <c r="E61" s="39">
        <f>SUM(F61:M61)</f>
        <v>0</v>
      </c>
      <c r="F61" s="9"/>
      <c r="G61" s="9"/>
      <c r="H61" s="9"/>
      <c r="I61" s="9"/>
      <c r="J61" s="9"/>
      <c r="K61" s="9"/>
      <c r="L61" s="9"/>
      <c r="M61" s="9"/>
      <c r="N61" s="10" t="str">
        <f t="shared" si="21"/>
        <v/>
      </c>
      <c r="O61" s="11" t="str">
        <f t="shared" si="22"/>
        <v>1</v>
      </c>
      <c r="P61" s="10" t="str">
        <f t="shared" si="23"/>
        <v/>
      </c>
      <c r="Q61" s="38" t="str">
        <f t="shared" si="24"/>
        <v/>
      </c>
      <c r="R61" s="48"/>
      <c r="S61" s="48"/>
      <c r="T61" s="48"/>
      <c r="U61" s="48"/>
      <c r="V61" s="12"/>
      <c r="W61" s="1" t="str">
        <f>IF((COUNT(M61)-COUNT(F61:L61))=1,0,O61)</f>
        <v>1</v>
      </c>
    </row>
    <row r="62" spans="1:29" ht="41.25" customHeight="1">
      <c r="A62" s="329"/>
      <c r="B62" s="337"/>
      <c r="C62" s="108" t="s">
        <v>844</v>
      </c>
      <c r="D62" s="134" t="s">
        <v>845</v>
      </c>
      <c r="E62" s="39">
        <f t="shared" si="20"/>
        <v>0</v>
      </c>
      <c r="F62" s="9"/>
      <c r="G62" s="9"/>
      <c r="H62" s="9"/>
      <c r="I62" s="9"/>
      <c r="J62" s="9"/>
      <c r="K62" s="9"/>
      <c r="L62" s="9"/>
      <c r="M62" s="9"/>
      <c r="N62" s="10" t="str">
        <f t="shared" si="21"/>
        <v/>
      </c>
      <c r="O62" s="11" t="str">
        <f t="shared" si="22"/>
        <v>1</v>
      </c>
      <c r="P62" s="10" t="str">
        <f t="shared" si="23"/>
        <v/>
      </c>
      <c r="Q62" s="38" t="str">
        <f t="shared" si="24"/>
        <v/>
      </c>
      <c r="R62" s="48"/>
      <c r="S62" s="48"/>
      <c r="T62" s="48"/>
      <c r="U62" s="48"/>
      <c r="V62" s="12"/>
      <c r="W62" s="1" t="str">
        <f t="shared" si="19"/>
        <v>1</v>
      </c>
    </row>
    <row r="63" spans="1:29" ht="39.75" customHeight="1">
      <c r="A63" s="329"/>
      <c r="B63" s="337"/>
      <c r="C63" s="108" t="s">
        <v>1048</v>
      </c>
      <c r="D63" s="41" t="s">
        <v>575</v>
      </c>
      <c r="E63" s="39">
        <f>SUM(F63:M63)</f>
        <v>0</v>
      </c>
      <c r="F63" s="9"/>
      <c r="G63" s="9"/>
      <c r="H63" s="9"/>
      <c r="I63" s="9"/>
      <c r="J63" s="9"/>
      <c r="K63" s="9"/>
      <c r="L63" s="9"/>
      <c r="M63" s="9"/>
      <c r="N63" s="10" t="str">
        <f t="shared" si="21"/>
        <v/>
      </c>
      <c r="O63" s="11" t="str">
        <f t="shared" si="22"/>
        <v>1</v>
      </c>
      <c r="P63" s="10" t="str">
        <f t="shared" si="23"/>
        <v/>
      </c>
      <c r="Q63" s="38" t="str">
        <f t="shared" si="24"/>
        <v/>
      </c>
      <c r="R63" s="48"/>
      <c r="S63" s="48"/>
      <c r="T63" s="48"/>
      <c r="U63" s="48"/>
      <c r="V63" s="12"/>
      <c r="W63" s="1" t="str">
        <f>IF((COUNT(M63)-COUNT(F63:L63))=1,0,O63)</f>
        <v>1</v>
      </c>
    </row>
    <row r="64" spans="1:29" ht="38.25" customHeight="1">
      <c r="A64" s="329"/>
      <c r="B64" s="337"/>
      <c r="C64" s="108" t="s">
        <v>1049</v>
      </c>
      <c r="D64" s="134" t="s">
        <v>846</v>
      </c>
      <c r="E64" s="39">
        <f t="shared" si="20"/>
        <v>0</v>
      </c>
      <c r="F64" s="9"/>
      <c r="G64" s="9"/>
      <c r="H64" s="9"/>
      <c r="I64" s="9"/>
      <c r="J64" s="9"/>
      <c r="K64" s="9"/>
      <c r="L64" s="9"/>
      <c r="M64" s="9"/>
      <c r="N64" s="10" t="str">
        <f t="shared" si="21"/>
        <v/>
      </c>
      <c r="O64" s="11" t="str">
        <f t="shared" si="22"/>
        <v>1</v>
      </c>
      <c r="P64" s="10" t="str">
        <f t="shared" si="23"/>
        <v/>
      </c>
      <c r="Q64" s="38" t="str">
        <f t="shared" si="24"/>
        <v/>
      </c>
      <c r="R64" s="48"/>
      <c r="S64" s="48"/>
      <c r="T64" s="48"/>
      <c r="U64" s="48"/>
      <c r="V64" s="12"/>
      <c r="W64" s="1" t="str">
        <f t="shared" si="19"/>
        <v>1</v>
      </c>
    </row>
    <row r="65" spans="1:23" ht="31.5" customHeight="1">
      <c r="A65" s="329"/>
      <c r="B65" s="337"/>
      <c r="C65" s="108" t="s">
        <v>1050</v>
      </c>
      <c r="D65" s="41" t="s">
        <v>576</v>
      </c>
      <c r="E65" s="39">
        <f>SUM(F65:M65)</f>
        <v>0</v>
      </c>
      <c r="F65" s="9"/>
      <c r="G65" s="9"/>
      <c r="H65" s="9"/>
      <c r="I65" s="9"/>
      <c r="J65" s="9"/>
      <c r="K65" s="9"/>
      <c r="L65" s="9"/>
      <c r="M65" s="9"/>
      <c r="N65" s="10" t="str">
        <f t="shared" si="21"/>
        <v/>
      </c>
      <c r="O65" s="11" t="str">
        <f t="shared" si="22"/>
        <v>1</v>
      </c>
      <c r="P65" s="10" t="str">
        <f t="shared" si="23"/>
        <v/>
      </c>
      <c r="Q65" s="38" t="str">
        <f t="shared" si="24"/>
        <v/>
      </c>
      <c r="R65" s="48"/>
      <c r="S65" s="48"/>
      <c r="T65" s="48"/>
      <c r="U65" s="48"/>
      <c r="V65" s="12"/>
      <c r="W65" s="1" t="str">
        <f>IF((COUNT(M65)-COUNT(F65:L65))=1,0,O65)</f>
        <v>1</v>
      </c>
    </row>
    <row r="66" spans="1:23" ht="32.25" customHeight="1">
      <c r="A66" s="329"/>
      <c r="B66" s="337"/>
      <c r="C66" s="108" t="s">
        <v>1051</v>
      </c>
      <c r="D66" s="41" t="s">
        <v>310</v>
      </c>
      <c r="E66" s="39">
        <f t="shared" ref="E66:E79" si="25">SUM(F66:M66)</f>
        <v>0</v>
      </c>
      <c r="F66" s="9"/>
      <c r="G66" s="9"/>
      <c r="H66" s="9"/>
      <c r="I66" s="9"/>
      <c r="J66" s="9"/>
      <c r="K66" s="9"/>
      <c r="L66" s="9"/>
      <c r="M66" s="9"/>
      <c r="N66" s="10" t="str">
        <f t="shared" si="21"/>
        <v/>
      </c>
      <c r="O66" s="11" t="str">
        <f t="shared" si="22"/>
        <v>1</v>
      </c>
      <c r="P66" s="10" t="str">
        <f t="shared" si="23"/>
        <v/>
      </c>
      <c r="Q66" s="38" t="str">
        <f t="shared" si="24"/>
        <v/>
      </c>
      <c r="R66" s="48"/>
      <c r="S66" s="48"/>
      <c r="T66" s="48"/>
      <c r="U66" s="48"/>
      <c r="V66" s="12"/>
      <c r="W66" s="1" t="str">
        <f t="shared" ref="W66:W79" si="26">IF((COUNT(M66)-COUNT(F66:L66))=1,0,O66)</f>
        <v>1</v>
      </c>
    </row>
    <row r="67" spans="1:23" ht="33.75" customHeight="1">
      <c r="A67" s="329"/>
      <c r="B67" s="337"/>
      <c r="C67" s="108" t="s">
        <v>1052</v>
      </c>
      <c r="D67" s="41" t="s">
        <v>312</v>
      </c>
      <c r="E67" s="39">
        <f t="shared" si="25"/>
        <v>0</v>
      </c>
      <c r="F67" s="9"/>
      <c r="G67" s="9"/>
      <c r="H67" s="9"/>
      <c r="I67" s="9"/>
      <c r="J67" s="9"/>
      <c r="K67" s="9"/>
      <c r="L67" s="9"/>
      <c r="M67" s="9"/>
      <c r="N67" s="10" t="str">
        <f t="shared" si="21"/>
        <v/>
      </c>
      <c r="O67" s="11" t="str">
        <f t="shared" si="22"/>
        <v>1</v>
      </c>
      <c r="P67" s="10" t="str">
        <f t="shared" si="23"/>
        <v/>
      </c>
      <c r="Q67" s="38" t="str">
        <f t="shared" si="24"/>
        <v/>
      </c>
      <c r="R67" s="48"/>
      <c r="S67" s="48"/>
      <c r="T67" s="48"/>
      <c r="U67" s="48"/>
      <c r="V67" s="12"/>
      <c r="W67" s="1" t="str">
        <f t="shared" si="26"/>
        <v>1</v>
      </c>
    </row>
    <row r="68" spans="1:23" ht="30.75" customHeight="1">
      <c r="A68" s="329"/>
      <c r="B68" s="337"/>
      <c r="C68" s="108" t="s">
        <v>1053</v>
      </c>
      <c r="D68" s="41" t="s">
        <v>343</v>
      </c>
      <c r="E68" s="39">
        <f t="shared" si="25"/>
        <v>0</v>
      </c>
      <c r="F68" s="9"/>
      <c r="G68" s="9"/>
      <c r="H68" s="9"/>
      <c r="I68" s="9"/>
      <c r="J68" s="9"/>
      <c r="K68" s="9"/>
      <c r="L68" s="9"/>
      <c r="M68" s="9"/>
      <c r="N68" s="10" t="str">
        <f t="shared" si="21"/>
        <v/>
      </c>
      <c r="O68" s="11" t="str">
        <f t="shared" si="22"/>
        <v>1</v>
      </c>
      <c r="P68" s="10" t="str">
        <f t="shared" si="23"/>
        <v/>
      </c>
      <c r="Q68" s="38" t="str">
        <f t="shared" si="24"/>
        <v/>
      </c>
      <c r="R68" s="48"/>
      <c r="S68" s="48"/>
      <c r="T68" s="48"/>
      <c r="U68" s="48"/>
      <c r="V68" s="12"/>
      <c r="W68" s="1" t="str">
        <f t="shared" si="26"/>
        <v>1</v>
      </c>
    </row>
    <row r="69" spans="1:23" ht="29.25" customHeight="1">
      <c r="A69" s="329"/>
      <c r="B69" s="337"/>
      <c r="C69" s="108" t="s">
        <v>1054</v>
      </c>
      <c r="D69" s="41" t="s">
        <v>315</v>
      </c>
      <c r="E69" s="39">
        <f t="shared" si="25"/>
        <v>0</v>
      </c>
      <c r="F69" s="9"/>
      <c r="G69" s="9"/>
      <c r="H69" s="9"/>
      <c r="I69" s="9"/>
      <c r="J69" s="9"/>
      <c r="K69" s="9"/>
      <c r="L69" s="9"/>
      <c r="M69" s="9"/>
      <c r="N69" s="10" t="str">
        <f t="shared" si="21"/>
        <v/>
      </c>
      <c r="O69" s="11" t="str">
        <f t="shared" si="22"/>
        <v>1</v>
      </c>
      <c r="P69" s="10" t="str">
        <f t="shared" si="23"/>
        <v/>
      </c>
      <c r="Q69" s="38" t="str">
        <f t="shared" si="24"/>
        <v/>
      </c>
      <c r="R69" s="48"/>
      <c r="S69" s="48"/>
      <c r="T69" s="48"/>
      <c r="U69" s="48"/>
      <c r="V69" s="12"/>
      <c r="W69" s="1" t="str">
        <f t="shared" si="26"/>
        <v>1</v>
      </c>
    </row>
    <row r="70" spans="1:23" ht="41.25" customHeight="1">
      <c r="A70" s="329"/>
      <c r="B70" s="337"/>
      <c r="C70" s="108" t="s">
        <v>1055</v>
      </c>
      <c r="D70" s="134" t="s">
        <v>848</v>
      </c>
      <c r="E70" s="39">
        <f t="shared" si="25"/>
        <v>0</v>
      </c>
      <c r="F70" s="9"/>
      <c r="G70" s="9"/>
      <c r="H70" s="9"/>
      <c r="I70" s="9"/>
      <c r="J70" s="9"/>
      <c r="K70" s="9"/>
      <c r="L70" s="9"/>
      <c r="M70" s="9"/>
      <c r="N70" s="10" t="str">
        <f t="shared" si="21"/>
        <v/>
      </c>
      <c r="O70" s="11" t="str">
        <f t="shared" si="22"/>
        <v>1</v>
      </c>
      <c r="P70" s="10" t="str">
        <f t="shared" si="23"/>
        <v/>
      </c>
      <c r="Q70" s="38" t="str">
        <f t="shared" si="24"/>
        <v/>
      </c>
      <c r="R70" s="48"/>
      <c r="S70" s="48"/>
      <c r="T70" s="48"/>
      <c r="U70" s="48"/>
      <c r="V70" s="12"/>
      <c r="W70" s="1" t="str">
        <f t="shared" si="26"/>
        <v>1</v>
      </c>
    </row>
    <row r="71" spans="1:23" ht="30" customHeight="1">
      <c r="A71" s="329"/>
      <c r="B71" s="337"/>
      <c r="C71" s="108" t="s">
        <v>1056</v>
      </c>
      <c r="D71" s="41" t="s">
        <v>577</v>
      </c>
      <c r="E71" s="39">
        <f t="shared" si="25"/>
        <v>0</v>
      </c>
      <c r="F71" s="9"/>
      <c r="G71" s="9"/>
      <c r="H71" s="9"/>
      <c r="I71" s="9"/>
      <c r="J71" s="9"/>
      <c r="K71" s="9"/>
      <c r="L71" s="9"/>
      <c r="M71" s="9"/>
      <c r="N71" s="10" t="str">
        <f t="shared" si="21"/>
        <v/>
      </c>
      <c r="O71" s="11" t="str">
        <f t="shared" si="22"/>
        <v>1</v>
      </c>
      <c r="P71" s="10" t="str">
        <f t="shared" si="23"/>
        <v/>
      </c>
      <c r="Q71" s="38" t="str">
        <f t="shared" si="24"/>
        <v/>
      </c>
      <c r="R71" s="48"/>
      <c r="S71" s="48"/>
      <c r="T71" s="48"/>
      <c r="U71" s="48"/>
      <c r="V71" s="12"/>
      <c r="W71" s="1" t="str">
        <f t="shared" si="26"/>
        <v>1</v>
      </c>
    </row>
    <row r="72" spans="1:23" ht="30" customHeight="1">
      <c r="A72" s="329"/>
      <c r="B72" s="337"/>
      <c r="C72" s="108" t="s">
        <v>1057</v>
      </c>
      <c r="D72" s="41" t="s">
        <v>579</v>
      </c>
      <c r="E72" s="39">
        <f t="shared" si="25"/>
        <v>0</v>
      </c>
      <c r="F72" s="9"/>
      <c r="G72" s="9"/>
      <c r="H72" s="9"/>
      <c r="I72" s="9"/>
      <c r="J72" s="9"/>
      <c r="K72" s="9"/>
      <c r="L72" s="9"/>
      <c r="M72" s="9"/>
      <c r="N72" s="10" t="str">
        <f t="shared" si="21"/>
        <v/>
      </c>
      <c r="O72" s="11" t="str">
        <f t="shared" si="22"/>
        <v>1</v>
      </c>
      <c r="P72" s="10" t="str">
        <f t="shared" si="23"/>
        <v/>
      </c>
      <c r="Q72" s="38" t="str">
        <f t="shared" si="24"/>
        <v/>
      </c>
      <c r="R72" s="48"/>
      <c r="S72" s="48"/>
      <c r="T72" s="48"/>
      <c r="U72" s="48"/>
      <c r="V72" s="12"/>
      <c r="W72" s="1" t="str">
        <f t="shared" si="26"/>
        <v>1</v>
      </c>
    </row>
    <row r="73" spans="1:23" ht="39.75" customHeight="1">
      <c r="A73" s="329"/>
      <c r="B73" s="337"/>
      <c r="C73" s="108" t="s">
        <v>1058</v>
      </c>
      <c r="D73" s="41" t="s">
        <v>581</v>
      </c>
      <c r="E73" s="39">
        <f t="shared" si="25"/>
        <v>0</v>
      </c>
      <c r="F73" s="9"/>
      <c r="G73" s="9"/>
      <c r="H73" s="9"/>
      <c r="I73" s="9"/>
      <c r="J73" s="9"/>
      <c r="K73" s="9"/>
      <c r="L73" s="9"/>
      <c r="M73" s="9"/>
      <c r="N73" s="10" t="str">
        <f t="shared" si="21"/>
        <v/>
      </c>
      <c r="O73" s="11" t="str">
        <f t="shared" si="22"/>
        <v>1</v>
      </c>
      <c r="P73" s="10" t="str">
        <f t="shared" si="23"/>
        <v/>
      </c>
      <c r="Q73" s="38" t="str">
        <f t="shared" si="24"/>
        <v/>
      </c>
      <c r="R73" s="48"/>
      <c r="S73" s="48"/>
      <c r="T73" s="48"/>
      <c r="U73" s="48"/>
      <c r="V73" s="12"/>
      <c r="W73" s="1" t="str">
        <f t="shared" si="26"/>
        <v>1</v>
      </c>
    </row>
    <row r="74" spans="1:23" ht="45" customHeight="1">
      <c r="A74" s="329"/>
      <c r="B74" s="337"/>
      <c r="C74" s="108" t="s">
        <v>1059</v>
      </c>
      <c r="D74" s="134" t="s">
        <v>849</v>
      </c>
      <c r="E74" s="39">
        <f t="shared" si="25"/>
        <v>0</v>
      </c>
      <c r="F74" s="9"/>
      <c r="G74" s="9"/>
      <c r="H74" s="9"/>
      <c r="I74" s="9"/>
      <c r="J74" s="9"/>
      <c r="K74" s="9"/>
      <c r="L74" s="9"/>
      <c r="M74" s="9"/>
      <c r="N74" s="10" t="str">
        <f t="shared" si="21"/>
        <v/>
      </c>
      <c r="O74" s="11" t="str">
        <f t="shared" si="22"/>
        <v>1</v>
      </c>
      <c r="P74" s="10" t="str">
        <f t="shared" si="23"/>
        <v/>
      </c>
      <c r="Q74" s="38" t="str">
        <f t="shared" si="24"/>
        <v/>
      </c>
      <c r="R74" s="48"/>
      <c r="S74" s="48"/>
      <c r="T74" s="48"/>
      <c r="U74" s="48"/>
      <c r="V74" s="12"/>
      <c r="W74" s="1" t="str">
        <f t="shared" si="26"/>
        <v>1</v>
      </c>
    </row>
    <row r="75" spans="1:23" ht="21.75" customHeight="1">
      <c r="A75" s="329"/>
      <c r="B75" s="337"/>
      <c r="C75" s="108" t="s">
        <v>1060</v>
      </c>
      <c r="D75" s="135" t="s">
        <v>582</v>
      </c>
      <c r="E75" s="39">
        <f t="shared" si="25"/>
        <v>0</v>
      </c>
      <c r="F75" s="9"/>
      <c r="G75" s="9"/>
      <c r="H75" s="9"/>
      <c r="I75" s="9"/>
      <c r="J75" s="9"/>
      <c r="K75" s="9"/>
      <c r="L75" s="9"/>
      <c r="M75" s="9"/>
      <c r="N75" s="10" t="str">
        <f t="shared" si="21"/>
        <v/>
      </c>
      <c r="O75" s="11" t="str">
        <f t="shared" si="22"/>
        <v>1</v>
      </c>
      <c r="P75" s="10" t="str">
        <f t="shared" si="23"/>
        <v/>
      </c>
      <c r="Q75" s="38" t="str">
        <f t="shared" si="24"/>
        <v/>
      </c>
      <c r="R75" s="48"/>
      <c r="S75" s="48"/>
      <c r="T75" s="48"/>
      <c r="U75" s="48"/>
      <c r="V75" s="12"/>
      <c r="W75" s="1" t="str">
        <f t="shared" si="26"/>
        <v>1</v>
      </c>
    </row>
    <row r="76" spans="1:23" ht="39.75" customHeight="1">
      <c r="A76" s="329"/>
      <c r="B76" s="337"/>
      <c r="C76" s="108" t="s">
        <v>1061</v>
      </c>
      <c r="D76" s="134" t="s">
        <v>850</v>
      </c>
      <c r="E76" s="39">
        <f t="shared" si="25"/>
        <v>0</v>
      </c>
      <c r="F76" s="9"/>
      <c r="G76" s="9"/>
      <c r="H76" s="9"/>
      <c r="I76" s="9"/>
      <c r="J76" s="9"/>
      <c r="K76" s="9"/>
      <c r="L76" s="9"/>
      <c r="M76" s="9"/>
      <c r="N76" s="10" t="str">
        <f t="shared" si="21"/>
        <v/>
      </c>
      <c r="O76" s="11" t="str">
        <f t="shared" si="22"/>
        <v>1</v>
      </c>
      <c r="P76" s="10" t="str">
        <f t="shared" si="23"/>
        <v/>
      </c>
      <c r="Q76" s="38" t="str">
        <f t="shared" si="24"/>
        <v/>
      </c>
      <c r="R76" s="48"/>
      <c r="S76" s="48"/>
      <c r="T76" s="48"/>
      <c r="U76" s="48"/>
      <c r="V76" s="12"/>
      <c r="W76" s="1" t="str">
        <f t="shared" si="26"/>
        <v>1</v>
      </c>
    </row>
    <row r="77" spans="1:23" ht="53.25" customHeight="1">
      <c r="A77" s="329"/>
      <c r="B77" s="337"/>
      <c r="C77" s="108" t="s">
        <v>1062</v>
      </c>
      <c r="D77" s="41" t="s">
        <v>583</v>
      </c>
      <c r="E77" s="39">
        <f t="shared" si="25"/>
        <v>0</v>
      </c>
      <c r="F77" s="9"/>
      <c r="G77" s="9"/>
      <c r="H77" s="9"/>
      <c r="I77" s="9"/>
      <c r="J77" s="9"/>
      <c r="K77" s="9"/>
      <c r="L77" s="9"/>
      <c r="M77" s="9"/>
      <c r="N77" s="10" t="str">
        <f t="shared" si="21"/>
        <v/>
      </c>
      <c r="O77" s="11" t="str">
        <f t="shared" si="22"/>
        <v>1</v>
      </c>
      <c r="P77" s="10" t="str">
        <f t="shared" si="23"/>
        <v/>
      </c>
      <c r="Q77" s="38" t="str">
        <f t="shared" si="24"/>
        <v/>
      </c>
      <c r="R77" s="48"/>
      <c r="S77" s="48"/>
      <c r="T77" s="48"/>
      <c r="U77" s="48"/>
      <c r="V77" s="12"/>
      <c r="W77" s="1" t="str">
        <f t="shared" si="26"/>
        <v>1</v>
      </c>
    </row>
    <row r="78" spans="1:23" ht="33" customHeight="1">
      <c r="A78" s="329"/>
      <c r="B78" s="337"/>
      <c r="C78" s="108" t="s">
        <v>1063</v>
      </c>
      <c r="D78" s="41" t="s">
        <v>584</v>
      </c>
      <c r="E78" s="39">
        <f t="shared" si="25"/>
        <v>0</v>
      </c>
      <c r="F78" s="9"/>
      <c r="G78" s="9"/>
      <c r="H78" s="9"/>
      <c r="I78" s="9"/>
      <c r="J78" s="9"/>
      <c r="K78" s="9"/>
      <c r="L78" s="9"/>
      <c r="M78" s="9"/>
      <c r="N78" s="10" t="str">
        <f t="shared" si="21"/>
        <v/>
      </c>
      <c r="O78" s="11" t="str">
        <f t="shared" si="22"/>
        <v>1</v>
      </c>
      <c r="P78" s="10" t="str">
        <f t="shared" si="23"/>
        <v/>
      </c>
      <c r="Q78" s="38" t="str">
        <f t="shared" si="24"/>
        <v/>
      </c>
      <c r="R78" s="48"/>
      <c r="S78" s="48"/>
      <c r="T78" s="48"/>
      <c r="U78" s="48"/>
      <c r="V78" s="12"/>
      <c r="W78" s="1" t="str">
        <f t="shared" si="26"/>
        <v>1</v>
      </c>
    </row>
    <row r="79" spans="1:23" ht="45" customHeight="1">
      <c r="A79" s="329"/>
      <c r="B79" s="338"/>
      <c r="C79" s="108" t="s">
        <v>1064</v>
      </c>
      <c r="D79" s="41" t="s">
        <v>580</v>
      </c>
      <c r="E79" s="39">
        <f t="shared" si="25"/>
        <v>0</v>
      </c>
      <c r="F79" s="9"/>
      <c r="G79" s="9"/>
      <c r="H79" s="9"/>
      <c r="I79" s="9"/>
      <c r="J79" s="9"/>
      <c r="K79" s="9"/>
      <c r="L79" s="9"/>
      <c r="M79" s="9"/>
      <c r="N79" s="10" t="str">
        <f t="shared" si="21"/>
        <v/>
      </c>
      <c r="O79" s="11" t="str">
        <f t="shared" si="22"/>
        <v>1</v>
      </c>
      <c r="P79" s="10" t="str">
        <f t="shared" si="23"/>
        <v/>
      </c>
      <c r="Q79" s="38" t="str">
        <f t="shared" si="24"/>
        <v/>
      </c>
      <c r="R79" s="48"/>
      <c r="S79" s="48"/>
      <c r="T79" s="48"/>
      <c r="U79" s="48"/>
      <c r="V79" s="12"/>
      <c r="W79" s="1" t="str">
        <f t="shared" si="26"/>
        <v>1</v>
      </c>
    </row>
    <row r="80" spans="1:23" ht="21" customHeight="1">
      <c r="A80" s="329"/>
      <c r="B80" s="318" t="s">
        <v>856</v>
      </c>
      <c r="C80" s="319"/>
      <c r="D80" s="319"/>
      <c r="E80" s="319"/>
      <c r="F80" s="319"/>
      <c r="G80" s="319"/>
      <c r="H80" s="319"/>
      <c r="I80" s="319"/>
      <c r="J80" s="319"/>
      <c r="K80" s="319"/>
      <c r="L80" s="319"/>
      <c r="M80" s="319"/>
      <c r="N80" s="319"/>
      <c r="O80" s="319"/>
      <c r="P80" s="319"/>
      <c r="Q80" s="319"/>
      <c r="R80" s="320"/>
      <c r="S80" s="40"/>
      <c r="T80" s="15"/>
      <c r="U80" s="15"/>
      <c r="V80" s="16"/>
      <c r="W80" s="1">
        <f>IF((COUNT(M80)-COUNT(F80:L80))=1,0,O80)</f>
        <v>0</v>
      </c>
    </row>
    <row r="81" spans="1:23" ht="33" customHeight="1">
      <c r="A81" s="329"/>
      <c r="B81" s="336">
        <v>21</v>
      </c>
      <c r="C81" s="100" t="s">
        <v>852</v>
      </c>
      <c r="D81" s="120" t="s">
        <v>564</v>
      </c>
      <c r="E81" s="39">
        <f t="shared" ref="E81:E101" si="27">SUM(F81:M81)</f>
        <v>0</v>
      </c>
      <c r="F81" s="9"/>
      <c r="G81" s="9"/>
      <c r="H81" s="9"/>
      <c r="I81" s="9"/>
      <c r="J81" s="9"/>
      <c r="K81" s="9"/>
      <c r="L81" s="9"/>
      <c r="M81" s="9"/>
      <c r="N81" s="10" t="str">
        <f t="shared" ref="N81:N101" si="28">pratesl(E81,M81,L81,F81,G81,H81,I81,J81,K81)</f>
        <v/>
      </c>
      <c r="O81" s="11" t="str">
        <f t="shared" si="22"/>
        <v>1</v>
      </c>
      <c r="P81" s="10" t="str">
        <f t="shared" ref="P81:P101" si="29">IF(E81=0,"",IF(ISNUMBER(N81),N81*O81,0))</f>
        <v/>
      </c>
      <c r="Q81" s="38" t="str">
        <f t="shared" ref="Q81:Q101" si="30">IF(COUNT(F81:L81)&gt;0,IF(SUM(W81:W81)&gt;0,SUM(P81:P81)/SUM(W81:W81),SUM(P81:P81)),"")</f>
        <v/>
      </c>
      <c r="R81" s="48"/>
      <c r="S81" s="48"/>
      <c r="T81" s="48"/>
      <c r="U81" s="48"/>
      <c r="V81" s="12"/>
      <c r="W81" s="1" t="str">
        <f t="shared" ref="W81:W101" si="31">IF((COUNT(M81)-COUNT(F81:L81))=1,0,O81)</f>
        <v>1</v>
      </c>
    </row>
    <row r="82" spans="1:23" ht="30.75" customHeight="1">
      <c r="A82" s="329"/>
      <c r="B82" s="337"/>
      <c r="C82" s="100" t="s">
        <v>853</v>
      </c>
      <c r="D82" s="158" t="s">
        <v>565</v>
      </c>
      <c r="E82" s="39">
        <f t="shared" si="27"/>
        <v>0</v>
      </c>
      <c r="F82" s="9"/>
      <c r="G82" s="9"/>
      <c r="H82" s="9"/>
      <c r="I82" s="9"/>
      <c r="J82" s="9"/>
      <c r="K82" s="9"/>
      <c r="L82" s="9"/>
      <c r="M82" s="9"/>
      <c r="N82" s="10" t="str">
        <f t="shared" si="28"/>
        <v/>
      </c>
      <c r="O82" s="11" t="str">
        <f t="shared" si="22"/>
        <v>1</v>
      </c>
      <c r="P82" s="10" t="str">
        <f t="shared" si="29"/>
        <v/>
      </c>
      <c r="Q82" s="38" t="str">
        <f t="shared" si="30"/>
        <v/>
      </c>
      <c r="R82" s="48"/>
      <c r="S82" s="48"/>
      <c r="T82" s="48"/>
      <c r="U82" s="48"/>
      <c r="V82" s="12"/>
      <c r="W82" s="1" t="str">
        <f t="shared" si="31"/>
        <v>1</v>
      </c>
    </row>
    <row r="83" spans="1:23" ht="30.75" customHeight="1">
      <c r="A83" s="329"/>
      <c r="B83" s="337"/>
      <c r="C83" s="108" t="s">
        <v>854</v>
      </c>
      <c r="D83" s="41" t="s">
        <v>351</v>
      </c>
      <c r="E83" s="39">
        <f t="shared" si="27"/>
        <v>0</v>
      </c>
      <c r="F83" s="9"/>
      <c r="G83" s="9"/>
      <c r="H83" s="9"/>
      <c r="I83" s="9"/>
      <c r="J83" s="9"/>
      <c r="K83" s="9"/>
      <c r="L83" s="9"/>
      <c r="M83" s="9"/>
      <c r="N83" s="10" t="str">
        <f t="shared" si="28"/>
        <v/>
      </c>
      <c r="O83" s="11" t="str">
        <f t="shared" si="22"/>
        <v>1</v>
      </c>
      <c r="P83" s="10" t="str">
        <f t="shared" si="29"/>
        <v/>
      </c>
      <c r="Q83" s="38" t="str">
        <f t="shared" si="30"/>
        <v/>
      </c>
      <c r="R83" s="48"/>
      <c r="S83" s="48"/>
      <c r="T83" s="48"/>
      <c r="U83" s="48"/>
      <c r="V83" s="12"/>
      <c r="W83" s="1" t="str">
        <f t="shared" si="31"/>
        <v>1</v>
      </c>
    </row>
    <row r="84" spans="1:23" ht="30.75" customHeight="1">
      <c r="A84" s="329"/>
      <c r="B84" s="337"/>
      <c r="C84" s="108" t="s">
        <v>855</v>
      </c>
      <c r="D84" s="41" t="s">
        <v>352</v>
      </c>
      <c r="E84" s="39">
        <f t="shared" si="27"/>
        <v>0</v>
      </c>
      <c r="F84" s="9"/>
      <c r="G84" s="9"/>
      <c r="H84" s="9"/>
      <c r="I84" s="9"/>
      <c r="J84" s="9"/>
      <c r="K84" s="9"/>
      <c r="L84" s="9"/>
      <c r="M84" s="9"/>
      <c r="N84" s="10" t="str">
        <f t="shared" si="28"/>
        <v/>
      </c>
      <c r="O84" s="11" t="str">
        <f t="shared" si="22"/>
        <v>1</v>
      </c>
      <c r="P84" s="10" t="str">
        <f t="shared" si="29"/>
        <v/>
      </c>
      <c r="Q84" s="38" t="str">
        <f t="shared" si="30"/>
        <v/>
      </c>
      <c r="R84" s="48"/>
      <c r="S84" s="48"/>
      <c r="T84" s="48"/>
      <c r="U84" s="48"/>
      <c r="V84" s="12"/>
      <c r="W84" s="1" t="str">
        <f t="shared" si="31"/>
        <v>1</v>
      </c>
    </row>
    <row r="85" spans="1:23" ht="24" customHeight="1">
      <c r="A85" s="329"/>
      <c r="B85" s="337"/>
      <c r="C85" s="108" t="s">
        <v>860</v>
      </c>
      <c r="D85" s="135" t="s">
        <v>353</v>
      </c>
      <c r="E85" s="39">
        <f t="shared" si="27"/>
        <v>0</v>
      </c>
      <c r="F85" s="9"/>
      <c r="G85" s="9"/>
      <c r="H85" s="9"/>
      <c r="I85" s="9"/>
      <c r="J85" s="9"/>
      <c r="K85" s="9"/>
      <c r="L85" s="9"/>
      <c r="M85" s="9"/>
      <c r="N85" s="10" t="str">
        <f t="shared" si="28"/>
        <v/>
      </c>
      <c r="O85" s="11" t="str">
        <f t="shared" si="22"/>
        <v>1</v>
      </c>
      <c r="P85" s="10" t="str">
        <f t="shared" si="29"/>
        <v/>
      </c>
      <c r="Q85" s="38" t="str">
        <f t="shared" si="30"/>
        <v/>
      </c>
      <c r="R85" s="48"/>
      <c r="S85" s="48"/>
      <c r="T85" s="48"/>
      <c r="U85" s="48"/>
      <c r="V85" s="12"/>
      <c r="W85" s="1" t="str">
        <f t="shared" si="31"/>
        <v>1</v>
      </c>
    </row>
    <row r="86" spans="1:23" ht="30.75" customHeight="1">
      <c r="A86" s="329"/>
      <c r="B86" s="337"/>
      <c r="C86" s="108" t="s">
        <v>861</v>
      </c>
      <c r="D86" s="41" t="s">
        <v>354</v>
      </c>
      <c r="E86" s="39">
        <f t="shared" si="27"/>
        <v>0</v>
      </c>
      <c r="F86" s="9"/>
      <c r="G86" s="9"/>
      <c r="H86" s="9"/>
      <c r="I86" s="9"/>
      <c r="J86" s="9"/>
      <c r="K86" s="9"/>
      <c r="L86" s="9"/>
      <c r="M86" s="9"/>
      <c r="N86" s="10" t="str">
        <f t="shared" si="28"/>
        <v/>
      </c>
      <c r="O86" s="11" t="str">
        <f t="shared" si="22"/>
        <v>1</v>
      </c>
      <c r="P86" s="10" t="str">
        <f t="shared" si="29"/>
        <v/>
      </c>
      <c r="Q86" s="38" t="str">
        <f t="shared" si="30"/>
        <v/>
      </c>
      <c r="R86" s="48"/>
      <c r="S86" s="48"/>
      <c r="T86" s="48"/>
      <c r="U86" s="48"/>
      <c r="V86" s="12"/>
      <c r="W86" s="1" t="str">
        <f t="shared" si="31"/>
        <v>1</v>
      </c>
    </row>
    <row r="87" spans="1:23" ht="30.75" customHeight="1">
      <c r="A87" s="329"/>
      <c r="B87" s="337"/>
      <c r="C87" s="108" t="s">
        <v>862</v>
      </c>
      <c r="D87" s="41" t="s">
        <v>355</v>
      </c>
      <c r="E87" s="39">
        <f t="shared" si="27"/>
        <v>0</v>
      </c>
      <c r="F87" s="9"/>
      <c r="G87" s="9"/>
      <c r="H87" s="9"/>
      <c r="I87" s="9"/>
      <c r="J87" s="9"/>
      <c r="K87" s="9"/>
      <c r="L87" s="9"/>
      <c r="M87" s="9"/>
      <c r="N87" s="10" t="str">
        <f t="shared" si="28"/>
        <v/>
      </c>
      <c r="O87" s="11" t="str">
        <f t="shared" si="22"/>
        <v>1</v>
      </c>
      <c r="P87" s="10" t="str">
        <f t="shared" si="29"/>
        <v/>
      </c>
      <c r="Q87" s="38" t="str">
        <f t="shared" si="30"/>
        <v/>
      </c>
      <c r="R87" s="48"/>
      <c r="S87" s="48"/>
      <c r="T87" s="48"/>
      <c r="U87" s="48"/>
      <c r="V87" s="12"/>
      <c r="W87" s="1" t="str">
        <f t="shared" si="31"/>
        <v>1</v>
      </c>
    </row>
    <row r="88" spans="1:23" ht="25.5" customHeight="1">
      <c r="A88" s="329"/>
      <c r="B88" s="337"/>
      <c r="C88" s="108" t="s">
        <v>1065</v>
      </c>
      <c r="D88" s="41" t="s">
        <v>356</v>
      </c>
      <c r="E88" s="39">
        <f t="shared" si="27"/>
        <v>0</v>
      </c>
      <c r="F88" s="9"/>
      <c r="G88" s="9"/>
      <c r="H88" s="9"/>
      <c r="I88" s="9"/>
      <c r="J88" s="9"/>
      <c r="K88" s="9"/>
      <c r="L88" s="9"/>
      <c r="M88" s="9"/>
      <c r="N88" s="10" t="str">
        <f t="shared" si="28"/>
        <v/>
      </c>
      <c r="O88" s="11" t="str">
        <f t="shared" si="22"/>
        <v>1</v>
      </c>
      <c r="P88" s="10" t="str">
        <f t="shared" si="29"/>
        <v/>
      </c>
      <c r="Q88" s="38" t="str">
        <f t="shared" si="30"/>
        <v/>
      </c>
      <c r="R88" s="48"/>
      <c r="S88" s="48"/>
      <c r="T88" s="48"/>
      <c r="U88" s="48"/>
      <c r="V88" s="12"/>
      <c r="W88" s="1" t="str">
        <f t="shared" si="31"/>
        <v>1</v>
      </c>
    </row>
    <row r="89" spans="1:23" ht="30.75" customHeight="1">
      <c r="A89" s="329"/>
      <c r="B89" s="337"/>
      <c r="C89" s="108" t="s">
        <v>1066</v>
      </c>
      <c r="D89" s="41" t="s">
        <v>566</v>
      </c>
      <c r="E89" s="39">
        <f t="shared" si="27"/>
        <v>0</v>
      </c>
      <c r="F89" s="9"/>
      <c r="G89" s="9"/>
      <c r="H89" s="9"/>
      <c r="I89" s="9"/>
      <c r="J89" s="9"/>
      <c r="K89" s="9"/>
      <c r="L89" s="9"/>
      <c r="M89" s="9"/>
      <c r="N89" s="10" t="str">
        <f t="shared" si="28"/>
        <v/>
      </c>
      <c r="O89" s="11" t="str">
        <f t="shared" si="22"/>
        <v>1</v>
      </c>
      <c r="P89" s="10" t="str">
        <f t="shared" si="29"/>
        <v/>
      </c>
      <c r="Q89" s="38" t="str">
        <f t="shared" si="30"/>
        <v/>
      </c>
      <c r="R89" s="48"/>
      <c r="S89" s="48"/>
      <c r="T89" s="48"/>
      <c r="U89" s="48"/>
      <c r="V89" s="12"/>
      <c r="W89" s="1" t="str">
        <f t="shared" si="31"/>
        <v>1</v>
      </c>
    </row>
    <row r="90" spans="1:23" s="119" customFormat="1" ht="67.5" customHeight="1">
      <c r="A90" s="329"/>
      <c r="B90" s="337"/>
      <c r="C90" s="108" t="s">
        <v>1067</v>
      </c>
      <c r="D90" s="134" t="s">
        <v>857</v>
      </c>
      <c r="E90" s="39">
        <f t="shared" si="27"/>
        <v>0</v>
      </c>
      <c r="F90" s="117"/>
      <c r="G90" s="117"/>
      <c r="H90" s="117"/>
      <c r="I90" s="117"/>
      <c r="J90" s="117"/>
      <c r="K90" s="117"/>
      <c r="L90" s="117"/>
      <c r="M90" s="117"/>
      <c r="N90" s="10" t="str">
        <f t="shared" si="28"/>
        <v/>
      </c>
      <c r="O90" s="11" t="str">
        <f t="shared" si="22"/>
        <v>1</v>
      </c>
      <c r="P90" s="10" t="str">
        <f t="shared" si="29"/>
        <v/>
      </c>
      <c r="Q90" s="38" t="str">
        <f t="shared" si="30"/>
        <v/>
      </c>
      <c r="R90" s="48"/>
      <c r="S90" s="48"/>
      <c r="T90" s="48"/>
      <c r="U90" s="48"/>
      <c r="V90" s="118"/>
      <c r="W90" s="1" t="str">
        <f t="shared" si="31"/>
        <v>1</v>
      </c>
    </row>
    <row r="91" spans="1:23" s="119" customFormat="1" ht="31.5" customHeight="1">
      <c r="A91" s="329"/>
      <c r="B91" s="337"/>
      <c r="C91" s="108" t="s">
        <v>1068</v>
      </c>
      <c r="D91" s="41" t="s">
        <v>568</v>
      </c>
      <c r="E91" s="39">
        <f t="shared" si="27"/>
        <v>0</v>
      </c>
      <c r="F91" s="9"/>
      <c r="G91" s="9"/>
      <c r="H91" s="9"/>
      <c r="I91" s="9"/>
      <c r="J91" s="9"/>
      <c r="K91" s="9"/>
      <c r="L91" s="9"/>
      <c r="M91" s="9"/>
      <c r="N91" s="10" t="str">
        <f t="shared" si="28"/>
        <v/>
      </c>
      <c r="O91" s="11" t="str">
        <f t="shared" si="22"/>
        <v>1</v>
      </c>
      <c r="P91" s="10" t="str">
        <f t="shared" si="29"/>
        <v/>
      </c>
      <c r="Q91" s="38" t="str">
        <f t="shared" si="30"/>
        <v/>
      </c>
      <c r="R91" s="48"/>
      <c r="S91" s="48"/>
      <c r="T91" s="48"/>
      <c r="U91" s="48"/>
      <c r="V91" s="118"/>
      <c r="W91" s="1" t="str">
        <f t="shared" si="31"/>
        <v>1</v>
      </c>
    </row>
    <row r="92" spans="1:23" s="119" customFormat="1" ht="68.25" customHeight="1">
      <c r="A92" s="329"/>
      <c r="B92" s="337"/>
      <c r="C92" s="108" t="s">
        <v>1069</v>
      </c>
      <c r="D92" s="41" t="s">
        <v>466</v>
      </c>
      <c r="E92" s="39">
        <f t="shared" si="27"/>
        <v>0</v>
      </c>
      <c r="F92" s="9" t="s">
        <v>1810</v>
      </c>
      <c r="G92" s="9" t="s">
        <v>1810</v>
      </c>
      <c r="H92" s="9"/>
      <c r="I92" s="9"/>
      <c r="J92" s="9"/>
      <c r="K92" s="9"/>
      <c r="L92" s="9" t="s">
        <v>1810</v>
      </c>
      <c r="M92" s="9" t="s">
        <v>1810</v>
      </c>
      <c r="N92" s="10" t="e">
        <f t="shared" si="28"/>
        <v>#VALUE!</v>
      </c>
      <c r="O92" s="11" t="str">
        <f t="shared" si="22"/>
        <v>1</v>
      </c>
      <c r="P92" s="10" t="str">
        <f t="shared" si="29"/>
        <v/>
      </c>
      <c r="Q92" s="38" t="str">
        <f t="shared" si="30"/>
        <v/>
      </c>
      <c r="R92" s="48"/>
      <c r="S92" s="48"/>
      <c r="T92" s="48"/>
      <c r="U92" s="48"/>
      <c r="V92" s="118"/>
      <c r="W92" s="1" t="str">
        <f t="shared" si="31"/>
        <v>1</v>
      </c>
    </row>
    <row r="93" spans="1:23" s="119" customFormat="1" ht="31.5" customHeight="1">
      <c r="A93" s="329"/>
      <c r="B93" s="337"/>
      <c r="C93" s="108" t="s">
        <v>1070</v>
      </c>
      <c r="D93" s="41" t="s">
        <v>570</v>
      </c>
      <c r="E93" s="39">
        <f t="shared" si="27"/>
        <v>0</v>
      </c>
      <c r="F93" s="9" t="s">
        <v>99</v>
      </c>
      <c r="G93" s="9" t="s">
        <v>1809</v>
      </c>
      <c r="H93" s="9"/>
      <c r="I93" s="9"/>
      <c r="J93" s="9"/>
      <c r="K93" s="9"/>
      <c r="L93" s="9" t="s">
        <v>1811</v>
      </c>
      <c r="M93" s="9" t="s">
        <v>1812</v>
      </c>
      <c r="N93" s="10" t="e">
        <f t="shared" si="28"/>
        <v>#VALUE!</v>
      </c>
      <c r="O93" s="11" t="str">
        <f t="shared" si="22"/>
        <v>1</v>
      </c>
      <c r="P93" s="10" t="str">
        <f t="shared" si="29"/>
        <v/>
      </c>
      <c r="Q93" s="38" t="str">
        <f t="shared" si="30"/>
        <v/>
      </c>
      <c r="R93" s="48"/>
      <c r="S93" s="48"/>
      <c r="T93" s="48"/>
      <c r="U93" s="48"/>
      <c r="V93" s="118"/>
      <c r="W93" s="1" t="str">
        <f t="shared" si="31"/>
        <v>1</v>
      </c>
    </row>
    <row r="94" spans="1:23" ht="46.5" customHeight="1">
      <c r="A94" s="329"/>
      <c r="B94" s="337"/>
      <c r="C94" s="100" t="s">
        <v>1071</v>
      </c>
      <c r="D94" s="148" t="s">
        <v>347</v>
      </c>
      <c r="E94" s="39">
        <f t="shared" si="27"/>
        <v>0</v>
      </c>
      <c r="F94" s="9"/>
      <c r="G94" s="9"/>
      <c r="H94" s="9"/>
      <c r="I94" s="9"/>
      <c r="J94" s="9"/>
      <c r="K94" s="9"/>
      <c r="L94" s="9"/>
      <c r="M94" s="9"/>
      <c r="N94" s="10" t="str">
        <f t="shared" si="28"/>
        <v/>
      </c>
      <c r="O94" s="11" t="str">
        <f t="shared" si="22"/>
        <v>1</v>
      </c>
      <c r="P94" s="10" t="str">
        <f t="shared" si="29"/>
        <v/>
      </c>
      <c r="Q94" s="38" t="str">
        <f t="shared" si="30"/>
        <v/>
      </c>
      <c r="R94" s="48"/>
      <c r="S94" s="48"/>
      <c r="T94" s="48"/>
      <c r="U94" s="48"/>
      <c r="V94" s="12"/>
      <c r="W94" s="1" t="str">
        <f t="shared" si="31"/>
        <v>1</v>
      </c>
    </row>
    <row r="95" spans="1:23" s="119" customFormat="1" ht="30.75" customHeight="1">
      <c r="A95" s="329"/>
      <c r="B95" s="337"/>
      <c r="C95" s="108" t="s">
        <v>1072</v>
      </c>
      <c r="D95" s="41" t="s">
        <v>851</v>
      </c>
      <c r="E95" s="39">
        <f t="shared" si="27"/>
        <v>0</v>
      </c>
      <c r="F95" s="9"/>
      <c r="G95" s="9"/>
      <c r="H95" s="9"/>
      <c r="I95" s="9"/>
      <c r="J95" s="9"/>
      <c r="K95" s="9"/>
      <c r="L95" s="9"/>
      <c r="M95" s="9"/>
      <c r="N95" s="10" t="str">
        <f t="shared" si="28"/>
        <v/>
      </c>
      <c r="O95" s="11" t="str">
        <f t="shared" si="22"/>
        <v>1</v>
      </c>
      <c r="P95" s="10" t="str">
        <f t="shared" si="29"/>
        <v/>
      </c>
      <c r="Q95" s="38" t="str">
        <f t="shared" si="30"/>
        <v/>
      </c>
      <c r="R95" s="48"/>
      <c r="S95" s="48"/>
      <c r="T95" s="48"/>
      <c r="U95" s="48"/>
      <c r="V95" s="118"/>
      <c r="W95" s="1" t="str">
        <f t="shared" si="31"/>
        <v>1</v>
      </c>
    </row>
    <row r="96" spans="1:23" s="119" customFormat="1" ht="30" customHeight="1">
      <c r="A96" s="329"/>
      <c r="B96" s="337"/>
      <c r="C96" s="108" t="s">
        <v>1073</v>
      </c>
      <c r="D96" s="127" t="s">
        <v>859</v>
      </c>
      <c r="E96" s="39">
        <f t="shared" si="27"/>
        <v>0</v>
      </c>
      <c r="F96" s="9"/>
      <c r="G96" s="9"/>
      <c r="H96" s="9"/>
      <c r="I96" s="9"/>
      <c r="J96" s="9"/>
      <c r="K96" s="9"/>
      <c r="L96" s="9"/>
      <c r="M96" s="9"/>
      <c r="N96" s="10" t="str">
        <f t="shared" si="28"/>
        <v/>
      </c>
      <c r="O96" s="11" t="str">
        <f t="shared" si="22"/>
        <v>1</v>
      </c>
      <c r="P96" s="10" t="str">
        <f t="shared" si="29"/>
        <v/>
      </c>
      <c r="Q96" s="38" t="str">
        <f t="shared" si="30"/>
        <v/>
      </c>
      <c r="R96" s="48"/>
      <c r="S96" s="48"/>
      <c r="T96" s="48"/>
      <c r="U96" s="48"/>
      <c r="V96" s="118"/>
      <c r="W96" s="1" t="str">
        <f t="shared" si="31"/>
        <v>1</v>
      </c>
    </row>
    <row r="97" spans="1:23" s="119" customFormat="1" ht="21.75" customHeight="1">
      <c r="A97" s="329"/>
      <c r="B97" s="337"/>
      <c r="C97" s="108" t="s">
        <v>1074</v>
      </c>
      <c r="D97" s="135" t="s">
        <v>349</v>
      </c>
      <c r="E97" s="39">
        <f t="shared" si="27"/>
        <v>0</v>
      </c>
      <c r="F97" s="9"/>
      <c r="G97" s="9"/>
      <c r="H97" s="9"/>
      <c r="I97" s="9"/>
      <c r="J97" s="9"/>
      <c r="K97" s="9"/>
      <c r="L97" s="9"/>
      <c r="M97" s="9"/>
      <c r="N97" s="10" t="str">
        <f t="shared" si="28"/>
        <v/>
      </c>
      <c r="O97" s="11" t="str">
        <f t="shared" si="22"/>
        <v>1</v>
      </c>
      <c r="P97" s="10" t="str">
        <f t="shared" si="29"/>
        <v/>
      </c>
      <c r="Q97" s="38" t="str">
        <f t="shared" si="30"/>
        <v/>
      </c>
      <c r="R97" s="48"/>
      <c r="S97" s="48"/>
      <c r="T97" s="48"/>
      <c r="U97" s="48"/>
      <c r="V97" s="118"/>
      <c r="W97" s="1" t="str">
        <f t="shared" si="31"/>
        <v>1</v>
      </c>
    </row>
    <row r="98" spans="1:23" s="119" customFormat="1" ht="39.75" customHeight="1">
      <c r="A98" s="329"/>
      <c r="B98" s="337"/>
      <c r="C98" s="108" t="s">
        <v>1075</v>
      </c>
      <c r="D98" s="41" t="s">
        <v>350</v>
      </c>
      <c r="E98" s="39">
        <f t="shared" si="27"/>
        <v>0</v>
      </c>
      <c r="F98" s="9"/>
      <c r="G98" s="9"/>
      <c r="H98" s="9"/>
      <c r="I98" s="9"/>
      <c r="J98" s="9"/>
      <c r="K98" s="9"/>
      <c r="L98" s="9"/>
      <c r="M98" s="9"/>
      <c r="N98" s="10" t="str">
        <f t="shared" si="28"/>
        <v/>
      </c>
      <c r="O98" s="11" t="str">
        <f t="shared" si="22"/>
        <v>1</v>
      </c>
      <c r="P98" s="10" t="str">
        <f t="shared" si="29"/>
        <v/>
      </c>
      <c r="Q98" s="38" t="str">
        <f t="shared" si="30"/>
        <v/>
      </c>
      <c r="R98" s="48"/>
      <c r="S98" s="48"/>
      <c r="T98" s="48"/>
      <c r="U98" s="48"/>
      <c r="V98" s="118"/>
      <c r="W98" s="1" t="str">
        <f t="shared" si="31"/>
        <v>1</v>
      </c>
    </row>
    <row r="99" spans="1:23" s="119" customFormat="1" ht="30.75" customHeight="1">
      <c r="A99" s="329"/>
      <c r="B99" s="337"/>
      <c r="C99" s="108" t="s">
        <v>1076</v>
      </c>
      <c r="D99" s="134" t="s">
        <v>858</v>
      </c>
      <c r="E99" s="39">
        <f t="shared" si="27"/>
        <v>0</v>
      </c>
      <c r="F99" s="9"/>
      <c r="G99" s="9"/>
      <c r="H99" s="9"/>
      <c r="I99" s="9"/>
      <c r="J99" s="9"/>
      <c r="K99" s="9"/>
      <c r="L99" s="9"/>
      <c r="M99" s="9"/>
      <c r="N99" s="10" t="str">
        <f t="shared" si="28"/>
        <v/>
      </c>
      <c r="O99" s="11" t="str">
        <f t="shared" si="22"/>
        <v>1</v>
      </c>
      <c r="P99" s="10" t="str">
        <f t="shared" si="29"/>
        <v/>
      </c>
      <c r="Q99" s="38" t="str">
        <f t="shared" si="30"/>
        <v/>
      </c>
      <c r="R99" s="48"/>
      <c r="S99" s="48"/>
      <c r="T99" s="48"/>
      <c r="U99" s="48"/>
      <c r="V99" s="118"/>
      <c r="W99" s="1" t="str">
        <f t="shared" si="31"/>
        <v>1</v>
      </c>
    </row>
    <row r="100" spans="1:23" s="119" customFormat="1" ht="27.75" customHeight="1">
      <c r="A100" s="329"/>
      <c r="B100" s="337"/>
      <c r="C100" s="108" t="s">
        <v>1077</v>
      </c>
      <c r="D100" s="41" t="s">
        <v>348</v>
      </c>
      <c r="E100" s="39">
        <f t="shared" si="27"/>
        <v>0</v>
      </c>
      <c r="F100" s="9"/>
      <c r="G100" s="9"/>
      <c r="H100" s="9"/>
      <c r="I100" s="9"/>
      <c r="J100" s="9"/>
      <c r="K100" s="9"/>
      <c r="L100" s="9"/>
      <c r="M100" s="9"/>
      <c r="N100" s="10" t="str">
        <f t="shared" si="28"/>
        <v/>
      </c>
      <c r="O100" s="11" t="str">
        <f t="shared" si="22"/>
        <v>1</v>
      </c>
      <c r="P100" s="10" t="str">
        <f t="shared" si="29"/>
        <v/>
      </c>
      <c r="Q100" s="38" t="str">
        <f t="shared" si="30"/>
        <v/>
      </c>
      <c r="R100" s="48"/>
      <c r="S100" s="48"/>
      <c r="T100" s="48"/>
      <c r="U100" s="48"/>
      <c r="V100" s="118"/>
      <c r="W100" s="1" t="str">
        <f t="shared" si="31"/>
        <v>1</v>
      </c>
    </row>
    <row r="101" spans="1:23" s="119" customFormat="1" ht="30.75" customHeight="1">
      <c r="A101" s="329"/>
      <c r="B101" s="338"/>
      <c r="C101" s="108" t="s">
        <v>1078</v>
      </c>
      <c r="D101" s="41" t="s">
        <v>571</v>
      </c>
      <c r="E101" s="39">
        <f t="shared" si="27"/>
        <v>0</v>
      </c>
      <c r="F101" s="9"/>
      <c r="G101" s="9"/>
      <c r="H101" s="9"/>
      <c r="I101" s="9"/>
      <c r="J101" s="9"/>
      <c r="K101" s="9"/>
      <c r="L101" s="9"/>
      <c r="M101" s="9"/>
      <c r="N101" s="10" t="str">
        <f t="shared" si="28"/>
        <v/>
      </c>
      <c r="O101" s="11" t="str">
        <f t="shared" si="22"/>
        <v>1</v>
      </c>
      <c r="P101" s="10" t="str">
        <f t="shared" si="29"/>
        <v/>
      </c>
      <c r="Q101" s="38" t="str">
        <f t="shared" si="30"/>
        <v/>
      </c>
      <c r="R101" s="48"/>
      <c r="S101" s="48"/>
      <c r="T101" s="48"/>
      <c r="U101" s="48"/>
      <c r="V101" s="118"/>
      <c r="W101" s="1" t="str">
        <f t="shared" si="31"/>
        <v>1</v>
      </c>
    </row>
    <row r="102" spans="1:23" s="68" customFormat="1" ht="23.25" hidden="1" customHeight="1">
      <c r="A102" s="60"/>
      <c r="B102" s="61"/>
      <c r="C102" s="55"/>
      <c r="D102" s="54" t="s">
        <v>133</v>
      </c>
      <c r="E102" s="344"/>
      <c r="F102" s="344"/>
      <c r="G102" s="344"/>
      <c r="H102" s="62"/>
      <c r="I102" s="62"/>
      <c r="J102" s="62"/>
      <c r="K102" s="62"/>
      <c r="L102" s="62"/>
      <c r="M102" s="62"/>
      <c r="N102" s="56"/>
      <c r="O102" s="57"/>
      <c r="P102" s="56"/>
      <c r="Q102" s="58"/>
      <c r="R102" s="59"/>
      <c r="S102" s="69"/>
      <c r="T102" s="69"/>
      <c r="U102" s="69"/>
      <c r="V102" s="70"/>
      <c r="W102" s="71"/>
    </row>
    <row r="103" spans="1:23" s="20" customFormat="1" ht="20.25" hidden="1" customHeight="1">
      <c r="A103" s="46"/>
      <c r="B103" s="44">
        <v>7</v>
      </c>
      <c r="C103" s="10"/>
      <c r="D103" s="172" t="s">
        <v>1209</v>
      </c>
      <c r="E103" s="86">
        <f>SUM(E6:E12)</f>
        <v>0</v>
      </c>
      <c r="F103" s="112">
        <f>SUM(F6:F12)</f>
        <v>0</v>
      </c>
      <c r="G103" s="112">
        <f t="shared" ref="G103:M103" si="32">SUM(G6:G12)</f>
        <v>0</v>
      </c>
      <c r="H103" s="112">
        <f t="shared" si="32"/>
        <v>0</v>
      </c>
      <c r="I103" s="112">
        <f t="shared" si="32"/>
        <v>0</v>
      </c>
      <c r="J103" s="112">
        <f t="shared" si="32"/>
        <v>0</v>
      </c>
      <c r="K103" s="112">
        <f t="shared" si="32"/>
        <v>0</v>
      </c>
      <c r="L103" s="112">
        <f t="shared" si="32"/>
        <v>0</v>
      </c>
      <c r="M103" s="112">
        <f t="shared" si="32"/>
        <v>0</v>
      </c>
      <c r="N103" s="10" t="str">
        <f t="shared" ref="N103:N108" si="33">pratesl(E103,M103,L103,F103,G103,H103,I103,J103,K103)</f>
        <v/>
      </c>
      <c r="O103" s="11" t="str">
        <f t="shared" ref="O103:O108" si="34">IF($B$7="","1",1/$B$7)</f>
        <v>1</v>
      </c>
      <c r="P103" s="10" t="str">
        <f t="shared" ref="P103:P108" si="35">IF(E103=0,"",IF(ISNUMBER(N103),N103*O103,0))</f>
        <v/>
      </c>
      <c r="Q103" s="38">
        <f t="shared" ref="Q103:Q108" si="36">IF(COUNT(F103:L103)&gt;0,IF(SUM(W103:W103)&gt;0,SUM(P103:P103)/SUM(W103:W103),SUM(P103:P103)),"")</f>
        <v>0</v>
      </c>
      <c r="R103" s="48"/>
      <c r="S103" s="48"/>
      <c r="T103" s="48"/>
      <c r="U103" s="48"/>
      <c r="V103" s="12"/>
      <c r="W103" s="1" t="str">
        <f t="shared" ref="W103:W108" si="37">IF((COUNT(M103)-COUNT(F103:L103))=1,0,O103)</f>
        <v>1</v>
      </c>
    </row>
    <row r="104" spans="1:23" s="20" customFormat="1" ht="24" hidden="1" customHeight="1">
      <c r="A104" s="46"/>
      <c r="B104" s="44">
        <v>20</v>
      </c>
      <c r="C104" s="10"/>
      <c r="D104" s="172" t="s">
        <v>33</v>
      </c>
      <c r="E104" s="86">
        <f>SUM(E14:E33)</f>
        <v>0</v>
      </c>
      <c r="F104" s="112">
        <f>SUM(F14:F33)</f>
        <v>0</v>
      </c>
      <c r="G104" s="112">
        <f t="shared" ref="G104:M104" si="38">SUM(G14:G33)</f>
        <v>0</v>
      </c>
      <c r="H104" s="112">
        <f t="shared" si="38"/>
        <v>0</v>
      </c>
      <c r="I104" s="112">
        <f t="shared" si="38"/>
        <v>0</v>
      </c>
      <c r="J104" s="112">
        <f t="shared" si="38"/>
        <v>0</v>
      </c>
      <c r="K104" s="112">
        <f t="shared" si="38"/>
        <v>0</v>
      </c>
      <c r="L104" s="112">
        <f t="shared" si="38"/>
        <v>0</v>
      </c>
      <c r="M104" s="112">
        <f t="shared" si="38"/>
        <v>0</v>
      </c>
      <c r="N104" s="10" t="str">
        <f t="shared" si="33"/>
        <v/>
      </c>
      <c r="O104" s="11" t="str">
        <f t="shared" si="34"/>
        <v>1</v>
      </c>
      <c r="P104" s="10" t="str">
        <f t="shared" si="35"/>
        <v/>
      </c>
      <c r="Q104" s="38">
        <f t="shared" si="36"/>
        <v>0</v>
      </c>
      <c r="R104" s="48"/>
      <c r="S104" s="48"/>
      <c r="T104" s="48"/>
      <c r="U104" s="48"/>
      <c r="V104" s="12"/>
      <c r="W104" s="1" t="str">
        <f t="shared" si="37"/>
        <v>1</v>
      </c>
    </row>
    <row r="105" spans="1:23" s="20" customFormat="1" ht="33" hidden="1" customHeight="1">
      <c r="A105" s="46"/>
      <c r="B105" s="44">
        <v>7</v>
      </c>
      <c r="C105" s="10"/>
      <c r="D105" s="172" t="s">
        <v>1212</v>
      </c>
      <c r="E105" s="86">
        <f>SUM(E36:E43)</f>
        <v>0</v>
      </c>
      <c r="F105" s="112">
        <f>SUM(F36:F43)</f>
        <v>0</v>
      </c>
      <c r="G105" s="112">
        <f t="shared" ref="G105:M105" si="39">SUM(G36:G43)</f>
        <v>0</v>
      </c>
      <c r="H105" s="112">
        <f t="shared" si="39"/>
        <v>0</v>
      </c>
      <c r="I105" s="112">
        <f t="shared" si="39"/>
        <v>0</v>
      </c>
      <c r="J105" s="112">
        <f t="shared" si="39"/>
        <v>0</v>
      </c>
      <c r="K105" s="112">
        <f t="shared" si="39"/>
        <v>0</v>
      </c>
      <c r="L105" s="112">
        <f t="shared" si="39"/>
        <v>0</v>
      </c>
      <c r="M105" s="112">
        <f t="shared" si="39"/>
        <v>0</v>
      </c>
      <c r="N105" s="10" t="str">
        <f t="shared" si="33"/>
        <v/>
      </c>
      <c r="O105" s="11" t="str">
        <f t="shared" si="34"/>
        <v>1</v>
      </c>
      <c r="P105" s="10" t="str">
        <f t="shared" si="35"/>
        <v/>
      </c>
      <c r="Q105" s="38">
        <f t="shared" si="36"/>
        <v>0</v>
      </c>
      <c r="R105" s="48"/>
      <c r="S105" s="48"/>
      <c r="T105" s="48"/>
      <c r="U105" s="48"/>
      <c r="V105" s="12"/>
      <c r="W105" s="1" t="str">
        <f t="shared" si="37"/>
        <v>1</v>
      </c>
    </row>
    <row r="106" spans="1:23" s="20" customFormat="1" ht="20.25" hidden="1" customHeight="1">
      <c r="A106" s="46"/>
      <c r="B106" s="44">
        <v>13</v>
      </c>
      <c r="C106" s="10"/>
      <c r="D106" s="172" t="s">
        <v>1211</v>
      </c>
      <c r="E106" s="86">
        <f>SUM(E45:E57)</f>
        <v>0</v>
      </c>
      <c r="F106" s="112">
        <f>SUM(F45:F57)</f>
        <v>0</v>
      </c>
      <c r="G106" s="112">
        <f t="shared" ref="G106:M106" si="40">SUM(G45:G57)</f>
        <v>0</v>
      </c>
      <c r="H106" s="112">
        <f t="shared" si="40"/>
        <v>0</v>
      </c>
      <c r="I106" s="112">
        <f t="shared" si="40"/>
        <v>0</v>
      </c>
      <c r="J106" s="112">
        <f t="shared" si="40"/>
        <v>0</v>
      </c>
      <c r="K106" s="112">
        <f t="shared" si="40"/>
        <v>0</v>
      </c>
      <c r="L106" s="112">
        <f t="shared" si="40"/>
        <v>0</v>
      </c>
      <c r="M106" s="112">
        <f t="shared" si="40"/>
        <v>0</v>
      </c>
      <c r="N106" s="10" t="str">
        <f t="shared" si="33"/>
        <v/>
      </c>
      <c r="O106" s="11" t="str">
        <f t="shared" si="34"/>
        <v>1</v>
      </c>
      <c r="P106" s="10" t="str">
        <f t="shared" si="35"/>
        <v/>
      </c>
      <c r="Q106" s="38">
        <f t="shared" si="36"/>
        <v>0</v>
      </c>
      <c r="R106" s="48"/>
      <c r="S106" s="48"/>
      <c r="T106" s="48"/>
      <c r="U106" s="48"/>
      <c r="V106" s="12"/>
      <c r="W106" s="1" t="str">
        <f t="shared" si="37"/>
        <v>1</v>
      </c>
    </row>
    <row r="107" spans="1:23" s="20" customFormat="1" ht="20.25" hidden="1" customHeight="1">
      <c r="A107" s="46"/>
      <c r="B107" s="44">
        <v>21</v>
      </c>
      <c r="C107" s="10"/>
      <c r="D107" s="172" t="s">
        <v>864</v>
      </c>
      <c r="E107" s="86">
        <f>SUM(E59:E79)</f>
        <v>0</v>
      </c>
      <c r="F107" s="112">
        <f>SUM(F59:F79)</f>
        <v>0</v>
      </c>
      <c r="G107" s="112">
        <f t="shared" ref="G107:M107" si="41">SUM(G59:G79)</f>
        <v>0</v>
      </c>
      <c r="H107" s="112">
        <f t="shared" si="41"/>
        <v>0</v>
      </c>
      <c r="I107" s="112">
        <f t="shared" si="41"/>
        <v>0</v>
      </c>
      <c r="J107" s="112">
        <f t="shared" si="41"/>
        <v>0</v>
      </c>
      <c r="K107" s="112">
        <f t="shared" si="41"/>
        <v>0</v>
      </c>
      <c r="L107" s="112">
        <f t="shared" si="41"/>
        <v>0</v>
      </c>
      <c r="M107" s="112">
        <f t="shared" si="41"/>
        <v>0</v>
      </c>
      <c r="N107" s="10" t="str">
        <f t="shared" si="33"/>
        <v/>
      </c>
      <c r="O107" s="11" t="str">
        <f t="shared" si="34"/>
        <v>1</v>
      </c>
      <c r="P107" s="10" t="str">
        <f t="shared" si="35"/>
        <v/>
      </c>
      <c r="Q107" s="38">
        <f t="shared" si="36"/>
        <v>0</v>
      </c>
      <c r="R107" s="48"/>
      <c r="S107" s="48"/>
      <c r="T107" s="48"/>
      <c r="U107" s="48"/>
      <c r="V107" s="12"/>
      <c r="W107" s="1" t="str">
        <f t="shared" si="37"/>
        <v>1</v>
      </c>
    </row>
    <row r="108" spans="1:23" s="20" customFormat="1" ht="20.25" hidden="1" customHeight="1">
      <c r="A108" s="46"/>
      <c r="B108" s="44">
        <v>21</v>
      </c>
      <c r="C108" s="10"/>
      <c r="D108" s="172" t="s">
        <v>863</v>
      </c>
      <c r="E108" s="86">
        <f>SUM(E81:E101)</f>
        <v>0</v>
      </c>
      <c r="F108" s="112">
        <f>SUM(F81:F101)</f>
        <v>0</v>
      </c>
      <c r="G108" s="112">
        <f t="shared" ref="G108:M108" si="42">SUM(G81:G101)</f>
        <v>0</v>
      </c>
      <c r="H108" s="112">
        <f t="shared" si="42"/>
        <v>0</v>
      </c>
      <c r="I108" s="112">
        <f t="shared" si="42"/>
        <v>0</v>
      </c>
      <c r="J108" s="112">
        <f t="shared" si="42"/>
        <v>0</v>
      </c>
      <c r="K108" s="112">
        <f t="shared" si="42"/>
        <v>0</v>
      </c>
      <c r="L108" s="112">
        <f t="shared" si="42"/>
        <v>0</v>
      </c>
      <c r="M108" s="112">
        <f t="shared" si="42"/>
        <v>0</v>
      </c>
      <c r="N108" s="10" t="str">
        <f t="shared" si="33"/>
        <v/>
      </c>
      <c r="O108" s="11" t="str">
        <f t="shared" si="34"/>
        <v>1</v>
      </c>
      <c r="P108" s="10" t="str">
        <f t="shared" si="35"/>
        <v/>
      </c>
      <c r="Q108" s="38">
        <f t="shared" si="36"/>
        <v>0</v>
      </c>
      <c r="R108" s="48"/>
      <c r="S108" s="48"/>
      <c r="T108" s="48"/>
      <c r="U108" s="48"/>
      <c r="V108" s="12"/>
      <c r="W108" s="1" t="str">
        <f t="shared" si="37"/>
        <v>1</v>
      </c>
    </row>
    <row r="109" spans="1:23" s="20" customFormat="1" ht="19.5" hidden="1" customHeight="1">
      <c r="A109" s="60"/>
      <c r="B109" s="63"/>
      <c r="C109" s="55"/>
      <c r="D109" s="54" t="s">
        <v>306</v>
      </c>
      <c r="E109" s="321"/>
      <c r="F109" s="321"/>
      <c r="G109" s="321"/>
      <c r="H109" s="116"/>
      <c r="I109" s="116"/>
      <c r="J109" s="116"/>
      <c r="K109" s="116"/>
      <c r="L109" s="116"/>
      <c r="M109" s="116"/>
      <c r="N109" s="56"/>
      <c r="O109" s="57"/>
      <c r="P109" s="56"/>
      <c r="Q109" s="58"/>
      <c r="R109" s="59"/>
      <c r="S109" s="69"/>
      <c r="T109" s="69"/>
      <c r="U109" s="69"/>
      <c r="V109" s="70"/>
      <c r="W109" s="72"/>
    </row>
    <row r="110" spans="1:23" s="20" customFormat="1" ht="20.25" hidden="1" customHeight="1">
      <c r="A110" s="45"/>
      <c r="B110" s="39">
        <f>SUM(B103:B108)</f>
        <v>89</v>
      </c>
      <c r="C110" s="14"/>
      <c r="D110" s="110" t="s">
        <v>1210</v>
      </c>
      <c r="E110" s="39">
        <f t="shared" ref="E110:M110" si="43">SUM(E103:E108)</f>
        <v>0</v>
      </c>
      <c r="F110" s="112">
        <f t="shared" si="43"/>
        <v>0</v>
      </c>
      <c r="G110" s="112">
        <f t="shared" si="43"/>
        <v>0</v>
      </c>
      <c r="H110" s="112">
        <f t="shared" si="43"/>
        <v>0</v>
      </c>
      <c r="I110" s="112">
        <f t="shared" si="43"/>
        <v>0</v>
      </c>
      <c r="J110" s="112">
        <f t="shared" si="43"/>
        <v>0</v>
      </c>
      <c r="K110" s="112">
        <f t="shared" si="43"/>
        <v>0</v>
      </c>
      <c r="L110" s="112">
        <f t="shared" si="43"/>
        <v>0</v>
      </c>
      <c r="M110" s="112">
        <f t="shared" si="43"/>
        <v>0</v>
      </c>
      <c r="N110" s="10" t="str">
        <f>pratesl(E110,M110,L110,F110,G110,H110,I110,J110,K110)</f>
        <v/>
      </c>
      <c r="O110" s="11" t="str">
        <f>IF($B$7="","1",1/$B$7)</f>
        <v>1</v>
      </c>
      <c r="P110" s="10" t="str">
        <f>IF(E110=0,"",IF(ISNUMBER(N110),N110*O110,0))</f>
        <v/>
      </c>
      <c r="Q110" s="38">
        <f>IF(COUNT(F110:L110)&gt;0,IF(SUM(W110:W110)&gt;0,SUM(P110:P110)/SUM(W110:W110),SUM(P110:P110)),"")</f>
        <v>0</v>
      </c>
      <c r="R110" s="48"/>
      <c r="S110" s="48"/>
      <c r="T110" s="48"/>
      <c r="U110" s="48"/>
      <c r="V110" s="12"/>
      <c r="W110" s="1" t="str">
        <f>IF((COUNT(M110)-COUNT(F110:L110))=1,0,O110)</f>
        <v>1</v>
      </c>
    </row>
    <row r="111" spans="1:23" s="20" customFormat="1" ht="5.25" customHeight="1">
      <c r="A111" s="322"/>
      <c r="B111" s="323"/>
      <c r="C111" s="323"/>
      <c r="D111" s="323"/>
      <c r="E111" s="323"/>
      <c r="F111" s="323"/>
      <c r="G111" s="323"/>
      <c r="H111" s="323"/>
      <c r="I111" s="323"/>
      <c r="J111" s="323"/>
      <c r="K111" s="323"/>
      <c r="L111" s="323"/>
      <c r="M111" s="323"/>
      <c r="N111" s="323"/>
      <c r="O111" s="323"/>
      <c r="P111" s="323"/>
      <c r="Q111" s="323"/>
      <c r="R111" s="324"/>
      <c r="S111" s="80"/>
      <c r="T111" s="80"/>
      <c r="U111" s="80"/>
      <c r="V111" s="81"/>
      <c r="W111" s="1"/>
    </row>
    <row r="112" spans="1:23" ht="19.5" customHeight="1">
      <c r="A112" s="325" t="s">
        <v>1721</v>
      </c>
      <c r="B112" s="326"/>
      <c r="C112" s="326"/>
      <c r="D112" s="326"/>
      <c r="E112" s="326"/>
      <c r="F112" s="326"/>
      <c r="G112" s="326"/>
      <c r="H112" s="326"/>
      <c r="I112" s="326"/>
      <c r="J112" s="326"/>
      <c r="K112" s="326"/>
      <c r="L112" s="326"/>
      <c r="M112" s="326"/>
      <c r="N112" s="326"/>
      <c r="O112" s="326"/>
      <c r="P112" s="326"/>
      <c r="Q112" s="326"/>
      <c r="R112" s="327"/>
      <c r="S112" s="19"/>
      <c r="T112" s="49"/>
      <c r="U112" s="19"/>
      <c r="V112" s="18"/>
      <c r="W112" s="1"/>
    </row>
    <row r="113" spans="1:23" ht="19.5" customHeight="1">
      <c r="A113" s="325" t="s">
        <v>1653</v>
      </c>
      <c r="B113" s="326"/>
      <c r="C113" s="326"/>
      <c r="D113" s="326"/>
      <c r="E113" s="326"/>
      <c r="F113" s="326"/>
      <c r="G113" s="326"/>
      <c r="H113" s="326"/>
      <c r="I113" s="326"/>
      <c r="J113" s="326"/>
      <c r="K113" s="326"/>
      <c r="L113" s="326"/>
      <c r="M113" s="326"/>
      <c r="N113" s="326"/>
      <c r="O113" s="326"/>
      <c r="P113" s="326"/>
      <c r="Q113" s="326"/>
      <c r="R113" s="327"/>
      <c r="S113" s="179"/>
      <c r="T113" s="180"/>
      <c r="U113" s="179"/>
      <c r="V113" s="181"/>
      <c r="W113" s="1"/>
    </row>
    <row r="114" spans="1:23" ht="19.5" customHeight="1" thickBot="1">
      <c r="A114" s="345" t="s">
        <v>1654</v>
      </c>
      <c r="B114" s="346"/>
      <c r="C114" s="346"/>
      <c r="D114" s="346"/>
      <c r="E114" s="346"/>
      <c r="F114" s="346"/>
      <c r="G114" s="346"/>
      <c r="H114" s="346"/>
      <c r="I114" s="346"/>
      <c r="J114" s="346"/>
      <c r="K114" s="346"/>
      <c r="L114" s="346"/>
      <c r="M114" s="346"/>
      <c r="N114" s="346"/>
      <c r="O114" s="346"/>
      <c r="P114" s="346"/>
      <c r="Q114" s="346"/>
      <c r="R114" s="347"/>
      <c r="S114" s="179"/>
      <c r="T114" s="180"/>
      <c r="U114" s="179"/>
      <c r="V114" s="181"/>
      <c r="W114" s="1"/>
    </row>
    <row r="115" spans="1:23" ht="18">
      <c r="A115" s="341" t="s">
        <v>1656</v>
      </c>
      <c r="B115" s="342"/>
      <c r="C115" s="342"/>
      <c r="D115" s="343"/>
      <c r="E115" s="21"/>
      <c r="F115" s="21"/>
      <c r="G115" s="21"/>
      <c r="H115" s="21"/>
      <c r="I115" s="21"/>
      <c r="J115" s="21"/>
      <c r="K115" s="21"/>
      <c r="L115" s="21"/>
      <c r="M115" s="21"/>
      <c r="N115" s="21"/>
      <c r="O115" s="21"/>
      <c r="P115" s="21"/>
      <c r="Q115" s="21"/>
      <c r="R115" s="87"/>
      <c r="S115" s="21"/>
      <c r="T115" s="25" t="s">
        <v>27</v>
      </c>
      <c r="U115" s="21"/>
      <c r="V115" s="22"/>
      <c r="W115" s="1"/>
    </row>
    <row r="116" spans="1:23" ht="18">
      <c r="A116" s="23"/>
      <c r="B116" s="23"/>
      <c r="C116" s="21"/>
      <c r="D116" s="21"/>
      <c r="E116" s="29"/>
      <c r="F116" s="21"/>
      <c r="G116" s="21"/>
      <c r="H116" s="21"/>
      <c r="I116" s="21"/>
      <c r="J116" s="21"/>
      <c r="K116" s="21"/>
      <c r="L116" s="21"/>
      <c r="M116" s="21"/>
      <c r="N116" s="21"/>
      <c r="O116" s="21"/>
      <c r="P116" s="21"/>
      <c r="Q116" s="21"/>
      <c r="R116" s="21"/>
      <c r="S116" s="21"/>
      <c r="T116" s="26" t="s">
        <v>28</v>
      </c>
      <c r="U116" s="21"/>
      <c r="V116" s="22"/>
    </row>
    <row r="117" spans="1:23" ht="18">
      <c r="T117" s="27" t="s">
        <v>29</v>
      </c>
      <c r="V117" s="22"/>
    </row>
    <row r="118" spans="1:23" ht="18.75" thickBot="1">
      <c r="T118" s="28" t="s">
        <v>30</v>
      </c>
      <c r="V118" s="22"/>
    </row>
  </sheetData>
  <sheetProtection password="C99B" sheet="1" objects="1" scenarios="1" selectLockedCells="1"/>
  <mergeCells count="36">
    <mergeCell ref="B6:B12"/>
    <mergeCell ref="B45:B57"/>
    <mergeCell ref="B59:B79"/>
    <mergeCell ref="A115:D115"/>
    <mergeCell ref="B35:R35"/>
    <mergeCell ref="E102:G102"/>
    <mergeCell ref="A113:R113"/>
    <mergeCell ref="A114:R114"/>
    <mergeCell ref="B38:R38"/>
    <mergeCell ref="E109:G109"/>
    <mergeCell ref="A111:R111"/>
    <mergeCell ref="A112:R112"/>
    <mergeCell ref="Q2:Q4"/>
    <mergeCell ref="A5:A101"/>
    <mergeCell ref="B58:R58"/>
    <mergeCell ref="F2:M3"/>
    <mergeCell ref="B14:B33"/>
    <mergeCell ref="B39:B43"/>
    <mergeCell ref="B5:R5"/>
    <mergeCell ref="B34:R34"/>
    <mergeCell ref="B44:R44"/>
    <mergeCell ref="B13:R13"/>
    <mergeCell ref="B80:R80"/>
    <mergeCell ref="B81:B101"/>
    <mergeCell ref="A1:V1"/>
    <mergeCell ref="A2:A4"/>
    <mergeCell ref="B2:B4"/>
    <mergeCell ref="C2:C4"/>
    <mergeCell ref="D2:D4"/>
    <mergeCell ref="E2:E4"/>
    <mergeCell ref="P2:P4"/>
    <mergeCell ref="T2:V3"/>
    <mergeCell ref="R2:R4"/>
    <mergeCell ref="N2:N4"/>
    <mergeCell ref="S2:S4"/>
    <mergeCell ref="O2:O4"/>
  </mergeCells>
  <conditionalFormatting sqref="P110 P103:P108 P14:P33 P6:P12 P39:P43 P59:P79 P81:P101 P45:P57 P36:P37">
    <cfRule type="expression" dxfId="79" priority="20" stopIfTrue="1">
      <formula>W6=0</formula>
    </cfRule>
  </conditionalFormatting>
  <conditionalFormatting sqref="P45:P57">
    <cfRule type="expression" dxfId="78" priority="17" stopIfTrue="1">
      <formula>W45=0</formula>
    </cfRule>
  </conditionalFormatting>
  <conditionalFormatting sqref="P6:P12">
    <cfRule type="expression" dxfId="77" priority="16" stopIfTrue="1">
      <formula>W6=0</formula>
    </cfRule>
  </conditionalFormatting>
  <conditionalFormatting sqref="P14:P33">
    <cfRule type="expression" dxfId="76" priority="15" stopIfTrue="1">
      <formula>W14=0</formula>
    </cfRule>
  </conditionalFormatting>
  <conditionalFormatting sqref="P110">
    <cfRule type="expression" dxfId="75" priority="14" stopIfTrue="1">
      <formula>W110=0</formula>
    </cfRule>
  </conditionalFormatting>
  <conditionalFormatting sqref="P103:P108">
    <cfRule type="expression" dxfId="74" priority="13" stopIfTrue="1">
      <formula>W103=0</formula>
    </cfRule>
  </conditionalFormatting>
  <conditionalFormatting sqref="P36:P37">
    <cfRule type="expression" dxfId="73" priority="12" stopIfTrue="1">
      <formula>W36=0</formula>
    </cfRule>
  </conditionalFormatting>
  <conditionalFormatting sqref="P39:P43">
    <cfRule type="expression" dxfId="72" priority="11" stopIfTrue="1">
      <formula>W39=0</formula>
    </cfRule>
  </conditionalFormatting>
  <conditionalFormatting sqref="P45">
    <cfRule type="expression" dxfId="71" priority="10" stopIfTrue="1">
      <formula>W45=0</formula>
    </cfRule>
  </conditionalFormatting>
  <conditionalFormatting sqref="P59:P79">
    <cfRule type="expression" dxfId="70" priority="9" stopIfTrue="1">
      <formula>W59=0</formula>
    </cfRule>
  </conditionalFormatting>
  <conditionalFormatting sqref="P12">
    <cfRule type="expression" dxfId="69" priority="8" stopIfTrue="1">
      <formula>W12=0</formula>
    </cfRule>
  </conditionalFormatting>
  <conditionalFormatting sqref="P36:P37">
    <cfRule type="expression" dxfId="68" priority="7" stopIfTrue="1">
      <formula>W36=0</formula>
    </cfRule>
  </conditionalFormatting>
  <conditionalFormatting sqref="P36">
    <cfRule type="expression" dxfId="67" priority="6" stopIfTrue="1">
      <formula>W36=0</formula>
    </cfRule>
  </conditionalFormatting>
  <conditionalFormatting sqref="P39:P43">
    <cfRule type="expression" dxfId="66" priority="5" stopIfTrue="1">
      <formula>W39=0</formula>
    </cfRule>
  </conditionalFormatting>
  <conditionalFormatting sqref="P36">
    <cfRule type="expression" dxfId="65" priority="4" stopIfTrue="1">
      <formula>W36=0</formula>
    </cfRule>
  </conditionalFormatting>
  <conditionalFormatting sqref="P81:P101">
    <cfRule type="expression" dxfId="64" priority="3" stopIfTrue="1">
      <formula>W81=0</formula>
    </cfRule>
  </conditionalFormatting>
  <conditionalFormatting sqref="P46:P57">
    <cfRule type="expression" dxfId="63" priority="2" stopIfTrue="1">
      <formula>W46=0</formula>
    </cfRule>
  </conditionalFormatting>
  <conditionalFormatting sqref="P36">
    <cfRule type="expression" dxfId="62" priority="1" stopIfTrue="1">
      <formula>W36=0</formula>
    </cfRule>
  </conditionalFormatting>
  <printOptions horizontalCentered="1"/>
  <pageMargins left="0.74803149606299213" right="0.74803149606299213" top="1.2796875000000001" bottom="0.98425196850393704" header="0.51181102362204722" footer="0.51181102362204722"/>
  <pageSetup paperSize="9" scale="65" fitToHeight="15" orientation="landscape" horizontalDpi="300" verticalDpi="300" r:id="rId1"/>
  <headerFooter alignWithMargins="0">
    <oddHeader>&amp;L&amp;G&amp;C&amp;"Arial,Bold"&amp;14&amp;KFF0000
&amp;16Confidential&amp;R&amp;"Arial,Bold"&amp;12
&amp;16Clause 4: Context  of the Organisation</oddHeader>
    <oddFooter>&amp;L&amp;9Version S.1
© Licensed to the Institute of Business Continuity Management 2012.  All Rights Reserved
     Registered No. 2012/00473608&amp;RPage &amp;P of &amp;N</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K55"/>
  <sheetViews>
    <sheetView zoomScale="90" zoomScaleNormal="90" zoomScaleSheetLayoutView="75" workbookViewId="0">
      <pane xSplit="26" ySplit="4" topLeftCell="AA5" activePane="bottomRight" state="frozen"/>
      <selection activeCell="AK34" sqref="AK34"/>
      <selection pane="topRight" activeCell="AK34" sqref="AK34"/>
      <selection pane="bottomLeft" activeCell="AK34" sqref="AK34"/>
      <selection pane="bottomRight" activeCell="L39" sqref="L39:L41"/>
    </sheetView>
  </sheetViews>
  <sheetFormatPr defaultRowHeight="12.75" outlineLevelCol="1"/>
  <cols>
    <col min="1" max="1" width="9.28515625" style="24" customWidth="1"/>
    <col min="2" max="2" width="5.5703125" style="24" customWidth="1"/>
    <col min="3" max="3" width="6.5703125" style="24" customWidth="1"/>
    <col min="4" max="4" width="61.28515625" style="24" customWidth="1"/>
    <col min="5" max="5" width="6" style="24" hidden="1" customWidth="1" outlineLevel="1"/>
    <col min="6" max="6" width="3.85546875" style="24" customWidth="1" collapsed="1"/>
    <col min="7" max="7" width="4.42578125" style="24" customWidth="1"/>
    <col min="8" max="11" width="3.42578125" style="24" hidden="1" customWidth="1"/>
    <col min="12" max="13" width="4.5703125" style="24" customWidth="1"/>
    <col min="14" max="14" width="7.140625" style="24" hidden="1" customWidth="1" outlineLevel="1"/>
    <col min="15" max="15" width="8.28515625" style="24" hidden="1" customWidth="1" outlineLevel="1"/>
    <col min="16" max="16" width="7.5703125" style="24" hidden="1" customWidth="1" outlineLevel="1"/>
    <col min="17" max="17" width="14.42578125" style="24" hidden="1" customWidth="1" outlineLevel="1" collapsed="1"/>
    <col min="18" max="18" width="73.28515625" style="24" customWidth="1" collapsed="1"/>
    <col min="19" max="19" width="29.42578125" style="24" hidden="1" customWidth="1"/>
    <col min="20" max="20" width="40.7109375" style="24" hidden="1" customWidth="1"/>
    <col min="21" max="21" width="0" style="24" hidden="1" customWidth="1"/>
    <col min="22" max="22" width="8.85546875" style="24" hidden="1" customWidth="1"/>
    <col min="23" max="23" width="6.5703125" style="24" hidden="1" customWidth="1"/>
    <col min="24" max="24" width="7" style="21" hidden="1" customWidth="1"/>
    <col min="25" max="25" width="0.140625" style="21" hidden="1" customWidth="1"/>
    <col min="26" max="26" width="10.5703125" style="21" hidden="1" customWidth="1"/>
    <col min="27" max="16384" width="9.140625" style="21"/>
  </cols>
  <sheetData>
    <row r="1" spans="1:29" s="53" customFormat="1" ht="67.5" customHeight="1">
      <c r="A1" s="293" t="s">
        <v>318</v>
      </c>
      <c r="B1" s="294"/>
      <c r="C1" s="294"/>
      <c r="D1" s="294"/>
      <c r="E1" s="294"/>
      <c r="F1" s="294"/>
      <c r="G1" s="294"/>
      <c r="H1" s="294"/>
      <c r="I1" s="294"/>
      <c r="J1" s="294"/>
      <c r="K1" s="294"/>
      <c r="L1" s="294"/>
      <c r="M1" s="294"/>
      <c r="N1" s="294"/>
      <c r="O1" s="294"/>
      <c r="P1" s="294"/>
      <c r="Q1" s="294"/>
      <c r="R1" s="294"/>
      <c r="S1" s="294"/>
      <c r="T1" s="294"/>
      <c r="U1" s="294"/>
      <c r="V1" s="295"/>
      <c r="Z1" s="82"/>
      <c r="AA1" s="82"/>
    </row>
    <row r="2" spans="1:29" ht="12.75" customHeight="1">
      <c r="A2" s="296" t="s">
        <v>148</v>
      </c>
      <c r="B2" s="299" t="s">
        <v>35</v>
      </c>
      <c r="C2" s="302" t="s">
        <v>36</v>
      </c>
      <c r="D2" s="305" t="s">
        <v>37</v>
      </c>
      <c r="E2" s="308" t="s">
        <v>39</v>
      </c>
      <c r="F2" s="330" t="s">
        <v>40</v>
      </c>
      <c r="G2" s="331"/>
      <c r="H2" s="331"/>
      <c r="I2" s="331"/>
      <c r="J2" s="331"/>
      <c r="K2" s="331"/>
      <c r="L2" s="331"/>
      <c r="M2" s="332"/>
      <c r="N2" s="308" t="s">
        <v>41</v>
      </c>
      <c r="O2" s="308" t="s">
        <v>42</v>
      </c>
      <c r="P2" s="308" t="s">
        <v>43</v>
      </c>
      <c r="Q2" s="305" t="s">
        <v>44</v>
      </c>
      <c r="R2" s="317" t="s">
        <v>147</v>
      </c>
      <c r="S2" s="305" t="s">
        <v>45</v>
      </c>
      <c r="T2" s="311" t="s">
        <v>98</v>
      </c>
      <c r="U2" s="312"/>
      <c r="V2" s="313"/>
      <c r="W2" s="1"/>
      <c r="Z2" s="84"/>
    </row>
    <row r="3" spans="1:29" s="7" customFormat="1" ht="12.75" customHeight="1">
      <c r="A3" s="297"/>
      <c r="B3" s="300"/>
      <c r="C3" s="303"/>
      <c r="D3" s="306"/>
      <c r="E3" s="309"/>
      <c r="F3" s="333"/>
      <c r="G3" s="334"/>
      <c r="H3" s="334"/>
      <c r="I3" s="334"/>
      <c r="J3" s="334"/>
      <c r="K3" s="334"/>
      <c r="L3" s="334"/>
      <c r="M3" s="335"/>
      <c r="N3" s="309"/>
      <c r="O3" s="339"/>
      <c r="P3" s="309"/>
      <c r="Q3" s="306"/>
      <c r="R3" s="306"/>
      <c r="S3" s="306"/>
      <c r="T3" s="314"/>
      <c r="U3" s="315"/>
      <c r="V3" s="316"/>
      <c r="W3" s="1"/>
      <c r="Z3" s="83"/>
    </row>
    <row r="4" spans="1:29" s="7" customFormat="1" ht="87.75" customHeight="1">
      <c r="A4" s="298"/>
      <c r="B4" s="301"/>
      <c r="C4" s="304"/>
      <c r="D4" s="307"/>
      <c r="E4" s="310"/>
      <c r="F4" s="2" t="s">
        <v>99</v>
      </c>
      <c r="G4" s="3" t="s">
        <v>34</v>
      </c>
      <c r="H4" s="3">
        <v>0.4</v>
      </c>
      <c r="I4" s="3">
        <v>0.6</v>
      </c>
      <c r="J4" s="3">
        <v>0.8</v>
      </c>
      <c r="K4" s="3">
        <v>0.9</v>
      </c>
      <c r="L4" s="2" t="s">
        <v>100</v>
      </c>
      <c r="M4" s="4" t="s">
        <v>101</v>
      </c>
      <c r="N4" s="310"/>
      <c r="O4" s="340"/>
      <c r="P4" s="310"/>
      <c r="Q4" s="307"/>
      <c r="R4" s="307"/>
      <c r="S4" s="307"/>
      <c r="T4" s="5" t="s">
        <v>102</v>
      </c>
      <c r="U4" s="5" t="s">
        <v>103</v>
      </c>
      <c r="V4" s="2" t="s">
        <v>104</v>
      </c>
      <c r="W4" s="6" t="s">
        <v>105</v>
      </c>
      <c r="Z4" s="83"/>
    </row>
    <row r="5" spans="1:29" ht="23.25" customHeight="1">
      <c r="A5" s="328"/>
      <c r="B5" s="318" t="s">
        <v>865</v>
      </c>
      <c r="C5" s="319"/>
      <c r="D5" s="319"/>
      <c r="E5" s="319"/>
      <c r="F5" s="319"/>
      <c r="G5" s="319"/>
      <c r="H5" s="319"/>
      <c r="I5" s="319"/>
      <c r="J5" s="319"/>
      <c r="K5" s="319"/>
      <c r="L5" s="319"/>
      <c r="M5" s="319"/>
      <c r="N5" s="319"/>
      <c r="O5" s="319"/>
      <c r="P5" s="319"/>
      <c r="Q5" s="319"/>
      <c r="R5" s="320"/>
      <c r="S5" s="17"/>
      <c r="T5" s="17"/>
      <c r="U5" s="17"/>
      <c r="V5" s="18"/>
      <c r="W5" s="21"/>
    </row>
    <row r="6" spans="1:29" ht="58.5" customHeight="1">
      <c r="A6" s="329"/>
      <c r="B6" s="336">
        <v>16</v>
      </c>
      <c r="C6" s="94" t="s">
        <v>873</v>
      </c>
      <c r="D6" s="159" t="s">
        <v>866</v>
      </c>
      <c r="E6" s="39">
        <f>SUM(F6:M6)</f>
        <v>0</v>
      </c>
      <c r="F6" s="9"/>
      <c r="G6" s="9"/>
      <c r="H6" s="9"/>
      <c r="I6" s="9"/>
      <c r="J6" s="9"/>
      <c r="K6" s="9"/>
      <c r="L6" s="9"/>
      <c r="M6" s="9"/>
      <c r="N6" s="10" t="str">
        <f>pratesl(E6,M6,L6,F6,G6,H6,I6,J6,K6)</f>
        <v/>
      </c>
      <c r="O6" s="11" t="str">
        <f>IF($B$7="","1",1/$B$7)</f>
        <v>1</v>
      </c>
      <c r="P6" s="10" t="str">
        <f t="shared" ref="P6:P21" si="0">IF(E6=0,"",IF(ISNUMBER(N6),N6*O6,0))</f>
        <v/>
      </c>
      <c r="Q6" s="38" t="str">
        <f t="shared" ref="Q6:Q21" si="1">IF(COUNT(F6:L6)&gt;0,IF(SUM(W6:W6)&gt;0,SUM(P6:P6)/SUM(W6:W6),SUM(P6:P6)),"")</f>
        <v/>
      </c>
      <c r="R6" s="196"/>
      <c r="S6" s="48"/>
      <c r="T6" s="48"/>
      <c r="U6" s="48"/>
      <c r="V6" s="12"/>
      <c r="W6" s="1" t="str">
        <f>IF((COUNT(M6)-COUNT(F6:L6))=1,0,O6)</f>
        <v>1</v>
      </c>
    </row>
    <row r="7" spans="1:29" ht="33.75" customHeight="1">
      <c r="A7" s="329"/>
      <c r="B7" s="337"/>
      <c r="C7" s="108" t="s">
        <v>874</v>
      </c>
      <c r="D7" s="41" t="s">
        <v>330</v>
      </c>
      <c r="E7" s="39">
        <f>SUM(F7:M7)</f>
        <v>0</v>
      </c>
      <c r="F7" s="9"/>
      <c r="G7" s="9"/>
      <c r="H7" s="9"/>
      <c r="I7" s="9"/>
      <c r="J7" s="9"/>
      <c r="K7" s="9"/>
      <c r="L7" s="9"/>
      <c r="M7" s="9"/>
      <c r="N7" s="10" t="str">
        <f>pratesl(E7,M7,L7,F7,G7,H7,I7,J7,K7)</f>
        <v/>
      </c>
      <c r="O7" s="11" t="str">
        <f>IF($B$7="","1",1/$B$7)</f>
        <v>1</v>
      </c>
      <c r="P7" s="10" t="str">
        <f t="shared" si="0"/>
        <v/>
      </c>
      <c r="Q7" s="38" t="str">
        <f t="shared" si="1"/>
        <v/>
      </c>
      <c r="R7" s="196"/>
      <c r="S7" s="48"/>
      <c r="T7" s="48"/>
      <c r="U7" s="48"/>
      <c r="V7" s="12"/>
      <c r="W7" s="1" t="str">
        <f>IF((COUNT(M7)-COUNT(F7:L7))=1,0,O7)</f>
        <v>1</v>
      </c>
    </row>
    <row r="8" spans="1:29" ht="36.75" customHeight="1">
      <c r="A8" s="329"/>
      <c r="B8" s="337"/>
      <c r="C8" s="108" t="s">
        <v>875</v>
      </c>
      <c r="D8" s="41" t="s">
        <v>867</v>
      </c>
      <c r="E8" s="39">
        <f>SUM(F8:M8)</f>
        <v>0</v>
      </c>
      <c r="F8" s="9"/>
      <c r="G8" s="9"/>
      <c r="H8" s="9"/>
      <c r="I8" s="9"/>
      <c r="J8" s="9"/>
      <c r="K8" s="9"/>
      <c r="L8" s="9"/>
      <c r="M8" s="9"/>
      <c r="N8" s="10" t="str">
        <f t="shared" ref="N8:N21" si="2">pratesl(E8,M8,L8,F8,G8,H8,I8,J8,K8)</f>
        <v/>
      </c>
      <c r="O8" s="11" t="str">
        <f t="shared" ref="O8:O21" si="3">IF($B$7="","1",1/$B$7)</f>
        <v>1</v>
      </c>
      <c r="P8" s="10" t="str">
        <f t="shared" si="0"/>
        <v/>
      </c>
      <c r="Q8" s="38" t="str">
        <f t="shared" si="1"/>
        <v/>
      </c>
      <c r="R8" s="48"/>
      <c r="S8" s="48"/>
      <c r="T8" s="48"/>
      <c r="U8" s="48"/>
      <c r="V8" s="12"/>
      <c r="W8" s="1" t="str">
        <f>IF((COUNT(M8)-COUNT(F8:L8))=1,0,O8)</f>
        <v>1</v>
      </c>
    </row>
    <row r="9" spans="1:29" ht="31.5" customHeight="1">
      <c r="A9" s="329"/>
      <c r="B9" s="337"/>
      <c r="C9" s="108" t="s">
        <v>902</v>
      </c>
      <c r="D9" s="41" t="s">
        <v>868</v>
      </c>
      <c r="E9" s="39">
        <f t="shared" ref="E9:E21" si="4">SUM(F9:M9)</f>
        <v>0</v>
      </c>
      <c r="F9" s="9"/>
      <c r="G9" s="9"/>
      <c r="H9" s="9"/>
      <c r="I9" s="9"/>
      <c r="J9" s="9"/>
      <c r="K9" s="9"/>
      <c r="L9" s="9"/>
      <c r="M9" s="9"/>
      <c r="N9" s="10" t="str">
        <f t="shared" si="2"/>
        <v/>
      </c>
      <c r="O9" s="11" t="str">
        <f t="shared" si="3"/>
        <v>1</v>
      </c>
      <c r="P9" s="10" t="str">
        <f t="shared" si="0"/>
        <v/>
      </c>
      <c r="Q9" s="38" t="str">
        <f t="shared" si="1"/>
        <v/>
      </c>
      <c r="R9" s="48"/>
      <c r="S9" s="48"/>
      <c r="T9" s="48"/>
      <c r="U9" s="48"/>
      <c r="V9" s="12"/>
      <c r="W9" s="1" t="str">
        <f t="shared" ref="W9:W21" si="5">IF((COUNT(M9)-COUNT(F9:L9))=1,0,O9)</f>
        <v>1</v>
      </c>
      <c r="AC9" s="103"/>
    </row>
    <row r="10" spans="1:29" ht="27.75" customHeight="1">
      <c r="A10" s="329"/>
      <c r="B10" s="337"/>
      <c r="C10" s="108" t="s">
        <v>903</v>
      </c>
      <c r="D10" s="41" t="s">
        <v>331</v>
      </c>
      <c r="E10" s="39">
        <f t="shared" si="4"/>
        <v>0</v>
      </c>
      <c r="F10" s="9"/>
      <c r="G10" s="9"/>
      <c r="H10" s="9"/>
      <c r="I10" s="9"/>
      <c r="J10" s="9"/>
      <c r="K10" s="9"/>
      <c r="L10" s="9"/>
      <c r="M10" s="9"/>
      <c r="N10" s="10" t="str">
        <f t="shared" si="2"/>
        <v/>
      </c>
      <c r="O10" s="11" t="str">
        <f t="shared" si="3"/>
        <v>1</v>
      </c>
      <c r="P10" s="10" t="str">
        <f t="shared" si="0"/>
        <v/>
      </c>
      <c r="Q10" s="38" t="str">
        <f t="shared" si="1"/>
        <v/>
      </c>
      <c r="R10" s="48"/>
      <c r="S10" s="48"/>
      <c r="T10" s="48"/>
      <c r="U10" s="48"/>
      <c r="V10" s="12"/>
      <c r="W10" s="1" t="str">
        <f t="shared" si="5"/>
        <v>1</v>
      </c>
      <c r="AC10" s="103"/>
    </row>
    <row r="11" spans="1:29" ht="32.25" customHeight="1">
      <c r="A11" s="329"/>
      <c r="B11" s="337"/>
      <c r="C11" s="108" t="s">
        <v>904</v>
      </c>
      <c r="D11" s="134" t="s">
        <v>963</v>
      </c>
      <c r="E11" s="39">
        <f t="shared" si="4"/>
        <v>0</v>
      </c>
      <c r="F11" s="9"/>
      <c r="G11" s="9"/>
      <c r="H11" s="9"/>
      <c r="I11" s="9"/>
      <c r="J11" s="9"/>
      <c r="K11" s="9"/>
      <c r="L11" s="9"/>
      <c r="M11" s="9"/>
      <c r="N11" s="10" t="str">
        <f t="shared" si="2"/>
        <v/>
      </c>
      <c r="O11" s="11" t="str">
        <f t="shared" si="3"/>
        <v>1</v>
      </c>
      <c r="P11" s="10" t="str">
        <f t="shared" si="0"/>
        <v/>
      </c>
      <c r="Q11" s="38" t="str">
        <f t="shared" si="1"/>
        <v/>
      </c>
      <c r="R11" s="48"/>
      <c r="S11" s="48"/>
      <c r="T11" s="48"/>
      <c r="U11" s="48"/>
      <c r="V11" s="12"/>
      <c r="W11" s="1" t="str">
        <f t="shared" si="5"/>
        <v>1</v>
      </c>
      <c r="AC11" s="103"/>
    </row>
    <row r="12" spans="1:29" ht="33.75" customHeight="1">
      <c r="A12" s="329"/>
      <c r="B12" s="337"/>
      <c r="C12" s="108" t="s">
        <v>905</v>
      </c>
      <c r="D12" s="41" t="s">
        <v>332</v>
      </c>
      <c r="E12" s="39">
        <f t="shared" si="4"/>
        <v>0</v>
      </c>
      <c r="F12" s="9"/>
      <c r="G12" s="9"/>
      <c r="H12" s="9"/>
      <c r="I12" s="9"/>
      <c r="J12" s="9"/>
      <c r="K12" s="9"/>
      <c r="L12" s="9"/>
      <c r="M12" s="9"/>
      <c r="N12" s="10" t="str">
        <f t="shared" si="2"/>
        <v/>
      </c>
      <c r="O12" s="11" t="str">
        <f t="shared" si="3"/>
        <v>1</v>
      </c>
      <c r="P12" s="10" t="str">
        <f t="shared" si="0"/>
        <v/>
      </c>
      <c r="Q12" s="38" t="str">
        <f t="shared" si="1"/>
        <v/>
      </c>
      <c r="R12" s="48"/>
      <c r="S12" s="48"/>
      <c r="T12" s="48"/>
      <c r="U12" s="48"/>
      <c r="V12" s="12"/>
      <c r="W12" s="1" t="str">
        <f t="shared" si="5"/>
        <v>1</v>
      </c>
      <c r="AC12" s="103"/>
    </row>
    <row r="13" spans="1:29" ht="42.75" customHeight="1">
      <c r="A13" s="329"/>
      <c r="B13" s="337"/>
      <c r="C13" s="108" t="s">
        <v>906</v>
      </c>
      <c r="D13" s="41" t="s">
        <v>869</v>
      </c>
      <c r="E13" s="39">
        <f t="shared" si="4"/>
        <v>0</v>
      </c>
      <c r="F13" s="9"/>
      <c r="G13" s="9"/>
      <c r="H13" s="9"/>
      <c r="I13" s="9"/>
      <c r="J13" s="9"/>
      <c r="K13" s="9"/>
      <c r="L13" s="9"/>
      <c r="M13" s="9"/>
      <c r="N13" s="10" t="str">
        <f t="shared" si="2"/>
        <v/>
      </c>
      <c r="O13" s="11" t="str">
        <f t="shared" si="3"/>
        <v>1</v>
      </c>
      <c r="P13" s="10" t="str">
        <f t="shared" si="0"/>
        <v/>
      </c>
      <c r="Q13" s="38" t="str">
        <f t="shared" si="1"/>
        <v/>
      </c>
      <c r="R13" s="48"/>
      <c r="S13" s="48"/>
      <c r="T13" s="48"/>
      <c r="U13" s="48"/>
      <c r="V13" s="12"/>
      <c r="W13" s="1" t="str">
        <f t="shared" si="5"/>
        <v>1</v>
      </c>
      <c r="AC13" s="103"/>
    </row>
    <row r="14" spans="1:29" ht="41.25" customHeight="1">
      <c r="A14" s="329"/>
      <c r="B14" s="337"/>
      <c r="C14" s="108" t="s">
        <v>907</v>
      </c>
      <c r="D14" s="41" t="s">
        <v>870</v>
      </c>
      <c r="E14" s="39">
        <f t="shared" si="4"/>
        <v>0</v>
      </c>
      <c r="F14" s="9"/>
      <c r="G14" s="9"/>
      <c r="H14" s="9"/>
      <c r="I14" s="9"/>
      <c r="J14" s="9"/>
      <c r="K14" s="9"/>
      <c r="L14" s="9"/>
      <c r="M14" s="9"/>
      <c r="N14" s="10" t="str">
        <f t="shared" si="2"/>
        <v/>
      </c>
      <c r="O14" s="11" t="str">
        <f t="shared" si="3"/>
        <v>1</v>
      </c>
      <c r="P14" s="10" t="str">
        <f t="shared" si="0"/>
        <v/>
      </c>
      <c r="Q14" s="38" t="str">
        <f t="shared" si="1"/>
        <v/>
      </c>
      <c r="R14" s="48"/>
      <c r="S14" s="48"/>
      <c r="T14" s="48"/>
      <c r="U14" s="48"/>
      <c r="V14" s="12"/>
      <c r="W14" s="1" t="str">
        <f t="shared" si="5"/>
        <v>1</v>
      </c>
      <c r="AC14" s="103"/>
    </row>
    <row r="15" spans="1:29" ht="55.5" customHeight="1">
      <c r="A15" s="329"/>
      <c r="B15" s="337"/>
      <c r="C15" s="108" t="s">
        <v>908</v>
      </c>
      <c r="D15" s="41" t="s">
        <v>1801</v>
      </c>
      <c r="E15" s="39">
        <f t="shared" si="4"/>
        <v>0</v>
      </c>
      <c r="F15" s="9"/>
      <c r="G15" s="9"/>
      <c r="H15" s="9"/>
      <c r="I15" s="9"/>
      <c r="J15" s="9"/>
      <c r="K15" s="9"/>
      <c r="L15" s="9"/>
      <c r="M15" s="9"/>
      <c r="N15" s="10" t="str">
        <f t="shared" si="2"/>
        <v/>
      </c>
      <c r="O15" s="11" t="str">
        <f t="shared" si="3"/>
        <v>1</v>
      </c>
      <c r="P15" s="10" t="str">
        <f t="shared" si="0"/>
        <v/>
      </c>
      <c r="Q15" s="38" t="str">
        <f t="shared" si="1"/>
        <v/>
      </c>
      <c r="R15" s="48"/>
      <c r="S15" s="48"/>
      <c r="T15" s="48"/>
      <c r="U15" s="48"/>
      <c r="V15" s="12"/>
      <c r="W15" s="1" t="str">
        <f t="shared" si="5"/>
        <v>1</v>
      </c>
      <c r="AC15" s="103"/>
    </row>
    <row r="16" spans="1:29" ht="33" customHeight="1">
      <c r="A16" s="329"/>
      <c r="B16" s="337"/>
      <c r="C16" s="108" t="s">
        <v>909</v>
      </c>
      <c r="D16" s="41" t="s">
        <v>871</v>
      </c>
      <c r="E16" s="39">
        <f t="shared" si="4"/>
        <v>0</v>
      </c>
      <c r="F16" s="9"/>
      <c r="G16" s="9"/>
      <c r="H16" s="9"/>
      <c r="I16" s="9"/>
      <c r="J16" s="9"/>
      <c r="K16" s="9"/>
      <c r="L16" s="9"/>
      <c r="M16" s="9"/>
      <c r="N16" s="10" t="str">
        <f t="shared" si="2"/>
        <v/>
      </c>
      <c r="O16" s="11" t="str">
        <f t="shared" si="3"/>
        <v>1</v>
      </c>
      <c r="P16" s="10" t="str">
        <f t="shared" si="0"/>
        <v/>
      </c>
      <c r="Q16" s="38" t="str">
        <f t="shared" si="1"/>
        <v/>
      </c>
      <c r="R16" s="48"/>
      <c r="S16" s="48"/>
      <c r="T16" s="48"/>
      <c r="U16" s="48"/>
      <c r="V16" s="12"/>
      <c r="W16" s="1" t="str">
        <f t="shared" si="5"/>
        <v>1</v>
      </c>
      <c r="AC16" s="103"/>
    </row>
    <row r="17" spans="1:29" ht="35.25" customHeight="1">
      <c r="A17" s="329"/>
      <c r="B17" s="337"/>
      <c r="C17" s="108" t="s">
        <v>910</v>
      </c>
      <c r="D17" s="41" t="s">
        <v>333</v>
      </c>
      <c r="E17" s="39">
        <f t="shared" si="4"/>
        <v>0</v>
      </c>
      <c r="F17" s="9"/>
      <c r="G17" s="9"/>
      <c r="H17" s="9"/>
      <c r="I17" s="9"/>
      <c r="J17" s="9"/>
      <c r="K17" s="9"/>
      <c r="L17" s="9"/>
      <c r="M17" s="9"/>
      <c r="N17" s="10" t="str">
        <f t="shared" si="2"/>
        <v/>
      </c>
      <c r="O17" s="11" t="str">
        <f t="shared" si="3"/>
        <v>1</v>
      </c>
      <c r="P17" s="10" t="str">
        <f t="shared" si="0"/>
        <v/>
      </c>
      <c r="Q17" s="38" t="str">
        <f t="shared" si="1"/>
        <v/>
      </c>
      <c r="R17" s="48"/>
      <c r="S17" s="48"/>
      <c r="T17" s="48"/>
      <c r="U17" s="48"/>
      <c r="V17" s="12"/>
      <c r="W17" s="1" t="str">
        <f t="shared" si="5"/>
        <v>1</v>
      </c>
      <c r="AC17" s="103"/>
    </row>
    <row r="18" spans="1:29" ht="40.5" customHeight="1">
      <c r="A18" s="329"/>
      <c r="B18" s="337"/>
      <c r="C18" s="108" t="s">
        <v>914</v>
      </c>
      <c r="D18" s="41" t="s">
        <v>872</v>
      </c>
      <c r="E18" s="39">
        <f t="shared" si="4"/>
        <v>0</v>
      </c>
      <c r="F18" s="9"/>
      <c r="G18" s="9"/>
      <c r="H18" s="9"/>
      <c r="I18" s="9"/>
      <c r="J18" s="9"/>
      <c r="K18" s="9"/>
      <c r="L18" s="9"/>
      <c r="M18" s="9"/>
      <c r="N18" s="10" t="str">
        <f t="shared" si="2"/>
        <v/>
      </c>
      <c r="O18" s="11" t="str">
        <f t="shared" si="3"/>
        <v>1</v>
      </c>
      <c r="P18" s="10" t="str">
        <f t="shared" si="0"/>
        <v/>
      </c>
      <c r="Q18" s="38" t="str">
        <f t="shared" si="1"/>
        <v/>
      </c>
      <c r="R18" s="48"/>
      <c r="S18" s="48"/>
      <c r="T18" s="48"/>
      <c r="U18" s="48"/>
      <c r="V18" s="12"/>
      <c r="W18" s="1" t="str">
        <f t="shared" si="5"/>
        <v>1</v>
      </c>
      <c r="AC18" s="103"/>
    </row>
    <row r="19" spans="1:29" ht="33.75" customHeight="1">
      <c r="A19" s="329"/>
      <c r="B19" s="337"/>
      <c r="C19" s="108" t="s">
        <v>911</v>
      </c>
      <c r="D19" s="41" t="s">
        <v>334</v>
      </c>
      <c r="E19" s="39">
        <f t="shared" si="4"/>
        <v>0</v>
      </c>
      <c r="F19" s="9"/>
      <c r="G19" s="9"/>
      <c r="H19" s="9"/>
      <c r="I19" s="9"/>
      <c r="J19" s="9"/>
      <c r="K19" s="9"/>
      <c r="L19" s="9"/>
      <c r="M19" s="9"/>
      <c r="N19" s="10" t="str">
        <f t="shared" si="2"/>
        <v/>
      </c>
      <c r="O19" s="11" t="str">
        <f t="shared" si="3"/>
        <v>1</v>
      </c>
      <c r="P19" s="10" t="str">
        <f t="shared" si="0"/>
        <v/>
      </c>
      <c r="Q19" s="38" t="str">
        <f t="shared" si="1"/>
        <v/>
      </c>
      <c r="R19" s="48"/>
      <c r="S19" s="48"/>
      <c r="T19" s="48"/>
      <c r="U19" s="48"/>
      <c r="V19" s="12"/>
      <c r="W19" s="1" t="str">
        <f t="shared" si="5"/>
        <v>1</v>
      </c>
      <c r="AC19" s="103"/>
    </row>
    <row r="20" spans="1:29" ht="36.75" customHeight="1">
      <c r="A20" s="329"/>
      <c r="B20" s="337"/>
      <c r="C20" s="108" t="s">
        <v>912</v>
      </c>
      <c r="D20" s="41" t="s">
        <v>335</v>
      </c>
      <c r="E20" s="39">
        <f t="shared" si="4"/>
        <v>0</v>
      </c>
      <c r="F20" s="9"/>
      <c r="G20" s="9"/>
      <c r="H20" s="9"/>
      <c r="I20" s="9"/>
      <c r="J20" s="9"/>
      <c r="K20" s="9"/>
      <c r="L20" s="9"/>
      <c r="M20" s="9"/>
      <c r="N20" s="10" t="str">
        <f t="shared" si="2"/>
        <v/>
      </c>
      <c r="O20" s="11" t="str">
        <f t="shared" si="3"/>
        <v>1</v>
      </c>
      <c r="P20" s="10" t="str">
        <f t="shared" si="0"/>
        <v/>
      </c>
      <c r="Q20" s="38" t="str">
        <f t="shared" si="1"/>
        <v/>
      </c>
      <c r="R20" s="48"/>
      <c r="S20" s="48"/>
      <c r="T20" s="48"/>
      <c r="U20" s="48"/>
      <c r="V20" s="12"/>
      <c r="W20" s="1" t="str">
        <f t="shared" si="5"/>
        <v>1</v>
      </c>
      <c r="AC20" s="103"/>
    </row>
    <row r="21" spans="1:29" ht="42.75" customHeight="1">
      <c r="A21" s="329"/>
      <c r="B21" s="338"/>
      <c r="C21" s="108" t="s">
        <v>913</v>
      </c>
      <c r="D21" s="41" t="s">
        <v>336</v>
      </c>
      <c r="E21" s="39">
        <f t="shared" si="4"/>
        <v>0</v>
      </c>
      <c r="F21" s="9"/>
      <c r="G21" s="9"/>
      <c r="H21" s="9"/>
      <c r="I21" s="9"/>
      <c r="J21" s="9"/>
      <c r="K21" s="9"/>
      <c r="L21" s="9"/>
      <c r="M21" s="9"/>
      <c r="N21" s="10" t="str">
        <f t="shared" si="2"/>
        <v/>
      </c>
      <c r="O21" s="11" t="str">
        <f t="shared" si="3"/>
        <v>1</v>
      </c>
      <c r="P21" s="10" t="str">
        <f t="shared" si="0"/>
        <v/>
      </c>
      <c r="Q21" s="38" t="str">
        <f t="shared" si="1"/>
        <v/>
      </c>
      <c r="R21" s="48"/>
      <c r="S21" s="48"/>
      <c r="T21" s="48"/>
      <c r="U21" s="48"/>
      <c r="V21" s="12"/>
      <c r="W21" s="1" t="str">
        <f t="shared" si="5"/>
        <v>1</v>
      </c>
      <c r="AC21" s="103"/>
    </row>
    <row r="22" spans="1:29" ht="21" customHeight="1">
      <c r="A22" s="329"/>
      <c r="B22" s="318" t="s">
        <v>319</v>
      </c>
      <c r="C22" s="319"/>
      <c r="D22" s="319"/>
      <c r="E22" s="319"/>
      <c r="F22" s="319"/>
      <c r="G22" s="319"/>
      <c r="H22" s="319"/>
      <c r="I22" s="319"/>
      <c r="J22" s="319"/>
      <c r="K22" s="319"/>
      <c r="L22" s="319"/>
      <c r="M22" s="319"/>
      <c r="N22" s="319"/>
      <c r="O22" s="319"/>
      <c r="P22" s="319"/>
      <c r="Q22" s="319"/>
      <c r="R22" s="320"/>
      <c r="S22" s="40"/>
      <c r="T22" s="15"/>
      <c r="U22" s="15"/>
      <c r="V22" s="16"/>
      <c r="W22" s="1">
        <f>IF((COUNT(M22)-COUNT(F22:L22))=1,0,O22)</f>
        <v>0</v>
      </c>
    </row>
    <row r="23" spans="1:29" ht="47.25" customHeight="1">
      <c r="A23" s="329"/>
      <c r="B23" s="336">
        <v>10</v>
      </c>
      <c r="C23" s="104" t="s">
        <v>876</v>
      </c>
      <c r="D23" s="148" t="s">
        <v>879</v>
      </c>
      <c r="E23" s="39">
        <f>SUM(F23:M23)</f>
        <v>0</v>
      </c>
      <c r="F23" s="9"/>
      <c r="G23" s="9"/>
      <c r="H23" s="9"/>
      <c r="I23" s="9"/>
      <c r="J23" s="9"/>
      <c r="K23" s="9"/>
      <c r="L23" s="9"/>
      <c r="M23" s="9"/>
      <c r="N23" s="10" t="str">
        <f>pratesl(E23,M23,L23,F23,G23,H23,I23,J23,K23)</f>
        <v/>
      </c>
      <c r="O23" s="11" t="str">
        <f>IF($B$7="","1",1/$B$7)</f>
        <v>1</v>
      </c>
      <c r="P23" s="10" t="str">
        <f t="shared" ref="P23:P32" si="6">IF(E23=0,"",IF(ISNUMBER(N23),N23*O23,0))</f>
        <v/>
      </c>
      <c r="Q23" s="38" t="str">
        <f>IF(COUNT(F23:L23)&gt;0,IF(SUM(W23:W23)&gt;0,SUM(P23:P23)/SUM(W23:W23),SUM(P23:P23)),"")</f>
        <v/>
      </c>
      <c r="R23" s="48"/>
      <c r="S23" s="48"/>
      <c r="T23" s="48"/>
      <c r="U23" s="48"/>
      <c r="V23" s="12"/>
      <c r="W23" s="1" t="str">
        <f>IF((COUNT(M23)-COUNT(F23:L23))=1,0,O23)</f>
        <v>1</v>
      </c>
      <c r="AC23" s="103"/>
    </row>
    <row r="24" spans="1:29" ht="44.25" customHeight="1">
      <c r="A24" s="329"/>
      <c r="B24" s="337"/>
      <c r="C24" s="106" t="s">
        <v>877</v>
      </c>
      <c r="D24" s="41" t="s">
        <v>53</v>
      </c>
      <c r="E24" s="39">
        <f t="shared" ref="E24:E32" si="7">SUM(F24:M24)</f>
        <v>0</v>
      </c>
      <c r="F24" s="9"/>
      <c r="G24" s="9"/>
      <c r="H24" s="9"/>
      <c r="I24" s="9"/>
      <c r="J24" s="9"/>
      <c r="K24" s="9"/>
      <c r="L24" s="9"/>
      <c r="M24" s="9"/>
      <c r="N24" s="10" t="str">
        <f>pratesl(E24,M24,L24,F24,G24,H24,I24,J24,K24)</f>
        <v/>
      </c>
      <c r="O24" s="11" t="str">
        <f>IF($B$7="","1",1/$B$7)</f>
        <v>1</v>
      </c>
      <c r="P24" s="10" t="str">
        <f>IF(E24=0,"",IF(ISNUMBER(N24),N24*O24,0))</f>
        <v/>
      </c>
      <c r="Q24" s="38" t="str">
        <f>IF(COUNT(F24:L24)&gt;0,IF(SUM(W24:W24)&gt;0,SUM(P24:P24)/SUM(W24:W24),SUM(P24:P24)),"")</f>
        <v/>
      </c>
      <c r="R24" s="48"/>
      <c r="S24" s="48"/>
      <c r="T24" s="48"/>
      <c r="U24" s="48"/>
      <c r="V24" s="12"/>
      <c r="W24" s="1" t="str">
        <f t="shared" ref="W24:W32" si="8">IF((COUNT(M24)-COUNT(F24:L24))=1,0,O24)</f>
        <v>1</v>
      </c>
      <c r="AC24" s="103"/>
    </row>
    <row r="25" spans="1:29" ht="35.25" customHeight="1">
      <c r="A25" s="329"/>
      <c r="B25" s="337"/>
      <c r="C25" s="106" t="s">
        <v>878</v>
      </c>
      <c r="D25" s="41" t="s">
        <v>50</v>
      </c>
      <c r="E25" s="39">
        <f t="shared" si="7"/>
        <v>0</v>
      </c>
      <c r="F25" s="9"/>
      <c r="G25" s="9"/>
      <c r="H25" s="9"/>
      <c r="I25" s="9"/>
      <c r="J25" s="9"/>
      <c r="K25" s="9"/>
      <c r="L25" s="9"/>
      <c r="M25" s="9"/>
      <c r="N25" s="10" t="str">
        <f t="shared" ref="N25:N32" si="9">pratesl(E25,M25,L25,F25,G25,H25,I25,J25,K25)</f>
        <v/>
      </c>
      <c r="O25" s="11" t="str">
        <f t="shared" ref="O25:O32" si="10">IF($B$7="","1",1/$B$7)</f>
        <v>1</v>
      </c>
      <c r="P25" s="10" t="str">
        <f t="shared" si="6"/>
        <v/>
      </c>
      <c r="Q25" s="38" t="str">
        <f t="shared" ref="Q25:Q32" si="11">IF(COUNT(F25:L25)&gt;0,IF(SUM(W25:W25)&gt;0,SUM(P25:P25)/SUM(W25:W25),SUM(P25:P25)),"")</f>
        <v/>
      </c>
      <c r="R25" s="48"/>
      <c r="S25" s="48"/>
      <c r="T25" s="48"/>
      <c r="U25" s="48"/>
      <c r="V25" s="12"/>
      <c r="W25" s="1" t="str">
        <f t="shared" si="8"/>
        <v>1</v>
      </c>
      <c r="AC25" s="103"/>
    </row>
    <row r="26" spans="1:29" ht="33" customHeight="1">
      <c r="A26" s="329"/>
      <c r="B26" s="337"/>
      <c r="C26" s="106" t="s">
        <v>894</v>
      </c>
      <c r="D26" s="41" t="s">
        <v>54</v>
      </c>
      <c r="E26" s="39">
        <f t="shared" si="7"/>
        <v>0</v>
      </c>
      <c r="F26" s="9"/>
      <c r="G26" s="9"/>
      <c r="H26" s="9"/>
      <c r="I26" s="9"/>
      <c r="J26" s="9"/>
      <c r="K26" s="9"/>
      <c r="L26" s="9"/>
      <c r="M26" s="9"/>
      <c r="N26" s="10" t="str">
        <f t="shared" si="9"/>
        <v/>
      </c>
      <c r="O26" s="11" t="str">
        <f t="shared" si="10"/>
        <v>1</v>
      </c>
      <c r="P26" s="10" t="str">
        <f t="shared" si="6"/>
        <v/>
      </c>
      <c r="Q26" s="38" t="str">
        <f t="shared" si="11"/>
        <v/>
      </c>
      <c r="R26" s="48"/>
      <c r="S26" s="48"/>
      <c r="T26" s="48"/>
      <c r="U26" s="48"/>
      <c r="V26" s="12"/>
      <c r="W26" s="1" t="str">
        <f t="shared" si="8"/>
        <v>1</v>
      </c>
      <c r="AC26" s="103"/>
    </row>
    <row r="27" spans="1:29" ht="33.75" customHeight="1">
      <c r="A27" s="329"/>
      <c r="B27" s="337"/>
      <c r="C27" s="106" t="s">
        <v>895</v>
      </c>
      <c r="D27" s="160" t="s">
        <v>51</v>
      </c>
      <c r="E27" s="39">
        <f t="shared" si="7"/>
        <v>0</v>
      </c>
      <c r="F27" s="9"/>
      <c r="G27" s="9"/>
      <c r="H27" s="9"/>
      <c r="I27" s="9"/>
      <c r="J27" s="9"/>
      <c r="K27" s="9"/>
      <c r="L27" s="9"/>
      <c r="M27" s="9"/>
      <c r="N27" s="10" t="str">
        <f t="shared" si="9"/>
        <v/>
      </c>
      <c r="O27" s="11" t="str">
        <f t="shared" si="10"/>
        <v>1</v>
      </c>
      <c r="P27" s="10" t="str">
        <f t="shared" si="6"/>
        <v/>
      </c>
      <c r="Q27" s="38" t="str">
        <f t="shared" si="11"/>
        <v/>
      </c>
      <c r="R27" s="48"/>
      <c r="S27" s="48"/>
      <c r="T27" s="48"/>
      <c r="U27" s="48"/>
      <c r="V27" s="12"/>
      <c r="W27" s="1" t="str">
        <f t="shared" si="8"/>
        <v>1</v>
      </c>
      <c r="AC27" s="103"/>
    </row>
    <row r="28" spans="1:29" ht="31.5" customHeight="1">
      <c r="A28" s="329"/>
      <c r="B28" s="337"/>
      <c r="C28" s="106" t="s">
        <v>896</v>
      </c>
      <c r="D28" s="41" t="s">
        <v>52</v>
      </c>
      <c r="E28" s="39">
        <f t="shared" si="7"/>
        <v>0</v>
      </c>
      <c r="F28" s="9"/>
      <c r="G28" s="9"/>
      <c r="H28" s="9"/>
      <c r="I28" s="9"/>
      <c r="J28" s="9"/>
      <c r="K28" s="9"/>
      <c r="L28" s="9"/>
      <c r="M28" s="9"/>
      <c r="N28" s="10" t="str">
        <f t="shared" si="9"/>
        <v/>
      </c>
      <c r="O28" s="11" t="str">
        <f t="shared" si="10"/>
        <v>1</v>
      </c>
      <c r="P28" s="10" t="str">
        <f t="shared" si="6"/>
        <v/>
      </c>
      <c r="Q28" s="38" t="str">
        <f t="shared" si="11"/>
        <v/>
      </c>
      <c r="R28" s="48"/>
      <c r="S28" s="48"/>
      <c r="T28" s="48"/>
      <c r="U28" s="48"/>
      <c r="V28" s="12"/>
      <c r="W28" s="1" t="str">
        <f t="shared" si="8"/>
        <v>1</v>
      </c>
      <c r="AC28" s="103"/>
    </row>
    <row r="29" spans="1:29" ht="31.5" customHeight="1">
      <c r="A29" s="329"/>
      <c r="B29" s="337"/>
      <c r="C29" s="106" t="s">
        <v>897</v>
      </c>
      <c r="D29" s="160" t="s">
        <v>562</v>
      </c>
      <c r="E29" s="39">
        <f t="shared" si="7"/>
        <v>0</v>
      </c>
      <c r="F29" s="9"/>
      <c r="G29" s="9"/>
      <c r="H29" s="9"/>
      <c r="I29" s="9"/>
      <c r="J29" s="9"/>
      <c r="K29" s="9"/>
      <c r="L29" s="9"/>
      <c r="M29" s="9"/>
      <c r="N29" s="10" t="str">
        <f t="shared" si="9"/>
        <v/>
      </c>
      <c r="O29" s="11" t="str">
        <f t="shared" si="10"/>
        <v>1</v>
      </c>
      <c r="P29" s="10" t="str">
        <f t="shared" si="6"/>
        <v/>
      </c>
      <c r="Q29" s="38" t="str">
        <f t="shared" si="11"/>
        <v/>
      </c>
      <c r="R29" s="48"/>
      <c r="S29" s="48"/>
      <c r="T29" s="48"/>
      <c r="U29" s="48"/>
      <c r="V29" s="12"/>
      <c r="W29" s="1" t="str">
        <f t="shared" si="8"/>
        <v>1</v>
      </c>
      <c r="AC29" s="103"/>
    </row>
    <row r="30" spans="1:29" ht="42.75" customHeight="1">
      <c r="A30" s="329"/>
      <c r="B30" s="337"/>
      <c r="C30" s="106" t="s">
        <v>898</v>
      </c>
      <c r="D30" s="41" t="s">
        <v>563</v>
      </c>
      <c r="E30" s="39">
        <f t="shared" si="7"/>
        <v>0</v>
      </c>
      <c r="F30" s="9"/>
      <c r="G30" s="9"/>
      <c r="H30" s="9"/>
      <c r="I30" s="9"/>
      <c r="J30" s="9"/>
      <c r="K30" s="9"/>
      <c r="L30" s="9"/>
      <c r="M30" s="9"/>
      <c r="N30" s="10" t="str">
        <f t="shared" si="9"/>
        <v/>
      </c>
      <c r="O30" s="11" t="str">
        <f t="shared" si="10"/>
        <v>1</v>
      </c>
      <c r="P30" s="10" t="str">
        <f t="shared" si="6"/>
        <v/>
      </c>
      <c r="Q30" s="38" t="str">
        <f t="shared" si="11"/>
        <v/>
      </c>
      <c r="R30" s="48"/>
      <c r="S30" s="48"/>
      <c r="T30" s="48"/>
      <c r="U30" s="48"/>
      <c r="V30" s="12"/>
      <c r="W30" s="1" t="str">
        <f t="shared" si="8"/>
        <v>1</v>
      </c>
      <c r="AC30" s="103"/>
    </row>
    <row r="31" spans="1:29" ht="34.5" customHeight="1">
      <c r="A31" s="329"/>
      <c r="B31" s="337"/>
      <c r="C31" s="106" t="s">
        <v>899</v>
      </c>
      <c r="D31" s="41" t="s">
        <v>569</v>
      </c>
      <c r="E31" s="39">
        <f t="shared" si="7"/>
        <v>0</v>
      </c>
      <c r="F31" s="9"/>
      <c r="G31" s="9"/>
      <c r="H31" s="9"/>
      <c r="I31" s="9"/>
      <c r="J31" s="9"/>
      <c r="K31" s="9"/>
      <c r="L31" s="9"/>
      <c r="M31" s="9"/>
      <c r="N31" s="10" t="str">
        <f t="shared" si="9"/>
        <v/>
      </c>
      <c r="O31" s="11" t="str">
        <f t="shared" si="10"/>
        <v>1</v>
      </c>
      <c r="P31" s="10" t="str">
        <f t="shared" si="6"/>
        <v/>
      </c>
      <c r="Q31" s="38" t="str">
        <f t="shared" si="11"/>
        <v/>
      </c>
      <c r="R31" s="48"/>
      <c r="S31" s="48"/>
      <c r="T31" s="48"/>
      <c r="U31" s="48"/>
      <c r="V31" s="12"/>
      <c r="W31" s="1" t="str">
        <f t="shared" si="8"/>
        <v>1</v>
      </c>
      <c r="AC31" s="103"/>
    </row>
    <row r="32" spans="1:29" ht="45" customHeight="1">
      <c r="A32" s="329"/>
      <c r="B32" s="338"/>
      <c r="C32" s="106" t="s">
        <v>900</v>
      </c>
      <c r="D32" s="41" t="s">
        <v>567</v>
      </c>
      <c r="E32" s="39">
        <f t="shared" si="7"/>
        <v>0</v>
      </c>
      <c r="F32" s="9"/>
      <c r="G32" s="9"/>
      <c r="H32" s="9"/>
      <c r="I32" s="9"/>
      <c r="J32" s="9"/>
      <c r="K32" s="9"/>
      <c r="L32" s="9"/>
      <c r="M32" s="9"/>
      <c r="N32" s="10" t="str">
        <f t="shared" si="9"/>
        <v/>
      </c>
      <c r="O32" s="11" t="str">
        <f t="shared" si="10"/>
        <v>1</v>
      </c>
      <c r="P32" s="10" t="str">
        <f t="shared" si="6"/>
        <v/>
      </c>
      <c r="Q32" s="38" t="str">
        <f t="shared" si="11"/>
        <v/>
      </c>
      <c r="R32" s="48"/>
      <c r="S32" s="48"/>
      <c r="T32" s="48"/>
      <c r="U32" s="48"/>
      <c r="V32" s="12"/>
      <c r="W32" s="1" t="str">
        <f t="shared" si="8"/>
        <v>1</v>
      </c>
      <c r="AC32" s="103"/>
    </row>
    <row r="33" spans="1:29" ht="21" customHeight="1">
      <c r="A33" s="329"/>
      <c r="B33" s="318" t="s">
        <v>1219</v>
      </c>
      <c r="C33" s="319"/>
      <c r="D33" s="319"/>
      <c r="E33" s="319"/>
      <c r="F33" s="319"/>
      <c r="G33" s="319"/>
      <c r="H33" s="319"/>
      <c r="I33" s="319"/>
      <c r="J33" s="319"/>
      <c r="K33" s="319"/>
      <c r="L33" s="319"/>
      <c r="M33" s="319"/>
      <c r="N33" s="319"/>
      <c r="O33" s="319"/>
      <c r="P33" s="319"/>
      <c r="Q33" s="319"/>
      <c r="R33" s="320"/>
      <c r="S33" s="40"/>
      <c r="T33" s="15"/>
      <c r="U33" s="15"/>
      <c r="V33" s="16"/>
      <c r="W33" s="1">
        <f t="shared" ref="W33:W41" si="12">IF((COUNT(M33)-COUNT(F33:L33))=1,0,O33)</f>
        <v>0</v>
      </c>
    </row>
    <row r="34" spans="1:29" ht="74.25" customHeight="1">
      <c r="A34" s="329"/>
      <c r="B34" s="336">
        <v>8</v>
      </c>
      <c r="C34" s="99" t="s">
        <v>886</v>
      </c>
      <c r="D34" s="148" t="s">
        <v>880</v>
      </c>
      <c r="E34" s="39">
        <f t="shared" ref="E34:E41" si="13">SUM(F34:M34)</f>
        <v>0</v>
      </c>
      <c r="F34" s="9"/>
      <c r="G34" s="9"/>
      <c r="H34" s="9"/>
      <c r="I34" s="9"/>
      <c r="J34" s="9"/>
      <c r="K34" s="9"/>
      <c r="L34" s="9"/>
      <c r="M34" s="9"/>
      <c r="N34" s="10" t="str">
        <f>pratesl(E34,M34,L34,F34,G34,H34,I34,J34,K34)</f>
        <v/>
      </c>
      <c r="O34" s="11" t="str">
        <f>IF($B$7="","1",1/$B$7)</f>
        <v>1</v>
      </c>
      <c r="P34" s="10" t="str">
        <f>IF(E34=0,"",IF(ISNUMBER(N34),N34*O34,0))</f>
        <v/>
      </c>
      <c r="Q34" s="38" t="str">
        <f>IF(COUNT(F34:L34)&gt;0,IF(SUM(W34:W34)&gt;0,SUM(P34:P34)/SUM(W34:W34),SUM(P34:P34)),"")</f>
        <v/>
      </c>
      <c r="R34" s="48"/>
      <c r="S34" s="48"/>
      <c r="T34" s="48"/>
      <c r="U34" s="48"/>
      <c r="V34" s="12"/>
      <c r="W34" s="1" t="str">
        <f t="shared" si="12"/>
        <v>1</v>
      </c>
      <c r="AC34" s="103"/>
    </row>
    <row r="35" spans="1:29" ht="42" customHeight="1">
      <c r="A35" s="329"/>
      <c r="B35" s="337"/>
      <c r="C35" s="121" t="s">
        <v>887</v>
      </c>
      <c r="D35" s="134" t="s">
        <v>962</v>
      </c>
      <c r="E35" s="39">
        <f>SUM(F35:M35)</f>
        <v>0</v>
      </c>
      <c r="F35" s="9"/>
      <c r="G35" s="9"/>
      <c r="H35" s="9"/>
      <c r="I35" s="9"/>
      <c r="J35" s="9"/>
      <c r="K35" s="9"/>
      <c r="L35" s="9"/>
      <c r="M35" s="9"/>
      <c r="N35" s="10" t="str">
        <f>pratesl(E35,M35,L35,F35,G35,H35,I35,J35,K35)</f>
        <v/>
      </c>
      <c r="O35" s="11" t="str">
        <f>IF($B$7="","1",1/$B$7)</f>
        <v>1</v>
      </c>
      <c r="P35" s="10" t="str">
        <f>IF(E35=0,"",IF(ISNUMBER(N35),N35*O35,0))</f>
        <v/>
      </c>
      <c r="Q35" s="38" t="str">
        <f>IF(COUNT(F35:L35)&gt;0,IF(SUM(W35:W35)&gt;0,SUM(P35:P35)/SUM(W35:W35),SUM(P35:P35)),"")</f>
        <v/>
      </c>
      <c r="R35" s="48"/>
      <c r="S35" s="48"/>
      <c r="T35" s="48"/>
      <c r="U35" s="48"/>
      <c r="V35" s="12"/>
      <c r="W35" s="1" t="str">
        <f>IF((COUNT(M35)-COUNT(F35:L35))=1,0,O35)</f>
        <v>1</v>
      </c>
      <c r="AC35" s="105"/>
    </row>
    <row r="36" spans="1:29" ht="30.75" customHeight="1">
      <c r="A36" s="329"/>
      <c r="B36" s="337"/>
      <c r="C36" s="121" t="s">
        <v>888</v>
      </c>
      <c r="D36" s="134" t="s">
        <v>881</v>
      </c>
      <c r="E36" s="39">
        <f>SUM(F36:M36)</f>
        <v>0</v>
      </c>
      <c r="F36" s="9"/>
      <c r="G36" s="9"/>
      <c r="H36" s="9"/>
      <c r="I36" s="9"/>
      <c r="J36" s="9"/>
      <c r="K36" s="9"/>
      <c r="L36" s="9"/>
      <c r="M36" s="9"/>
      <c r="N36" s="10" t="str">
        <f t="shared" ref="N36:N41" si="14">pratesl(E36,M36,L36,F36,G36,H36,I36,J36,K36)</f>
        <v/>
      </c>
      <c r="O36" s="11" t="str">
        <f t="shared" ref="O36:O41" si="15">IF($B$7="","1",1/$B$7)</f>
        <v>1</v>
      </c>
      <c r="P36" s="10" t="str">
        <f t="shared" ref="P36:P41" si="16">IF(E36=0,"",IF(ISNUMBER(N36),N36*O36,0))</f>
        <v/>
      </c>
      <c r="Q36" s="38" t="str">
        <f t="shared" ref="Q36:Q41" si="17">IF(COUNT(F36:L36)&gt;0,IF(SUM(W36:W36)&gt;0,SUM(P36:P36)/SUM(W36:W36),SUM(P36:P36)),"")</f>
        <v/>
      </c>
      <c r="R36" s="48"/>
      <c r="S36" s="48"/>
      <c r="T36" s="48"/>
      <c r="U36" s="48"/>
      <c r="V36" s="12"/>
      <c r="W36" s="1" t="str">
        <f>IF((COUNT(M36)-COUNT(F36:L36))=1,0,O36)</f>
        <v>1</v>
      </c>
      <c r="AC36" s="105"/>
    </row>
    <row r="37" spans="1:29" ht="33" customHeight="1">
      <c r="A37" s="329"/>
      <c r="B37" s="337"/>
      <c r="C37" s="121" t="s">
        <v>889</v>
      </c>
      <c r="D37" t="s">
        <v>882</v>
      </c>
      <c r="E37" s="39">
        <f>SUM(F37:M37)</f>
        <v>0</v>
      </c>
      <c r="F37" s="9"/>
      <c r="G37" s="9"/>
      <c r="H37" s="9"/>
      <c r="I37" s="9"/>
      <c r="J37" s="9"/>
      <c r="K37" s="9"/>
      <c r="L37" s="9"/>
      <c r="M37" s="9"/>
      <c r="N37" s="10" t="str">
        <f t="shared" si="14"/>
        <v/>
      </c>
      <c r="O37" s="11" t="str">
        <f t="shared" si="15"/>
        <v>1</v>
      </c>
      <c r="P37" s="10" t="str">
        <f t="shared" si="16"/>
        <v/>
      </c>
      <c r="Q37" s="38" t="str">
        <f t="shared" si="17"/>
        <v/>
      </c>
      <c r="R37" s="48"/>
      <c r="S37" s="48"/>
      <c r="T37" s="48"/>
      <c r="U37" s="48"/>
      <c r="V37" s="12"/>
      <c r="W37" s="1" t="str">
        <f>IF((COUNT(M37)-COUNT(F37:L37))=1,0,O37)</f>
        <v>1</v>
      </c>
      <c r="AC37" s="105"/>
    </row>
    <row r="38" spans="1:29" ht="44.25" customHeight="1">
      <c r="A38" s="329"/>
      <c r="B38" s="337"/>
      <c r="C38" s="121" t="s">
        <v>890</v>
      </c>
      <c r="D38" s="134" t="s">
        <v>884</v>
      </c>
      <c r="E38" s="39">
        <f>SUM(F38:M38)</f>
        <v>0</v>
      </c>
      <c r="F38" s="9"/>
      <c r="G38" s="9"/>
      <c r="H38" s="9"/>
      <c r="I38" s="9"/>
      <c r="J38" s="9"/>
      <c r="K38" s="9"/>
      <c r="L38" s="9"/>
      <c r="M38" s="9"/>
      <c r="N38" s="10" t="str">
        <f t="shared" si="14"/>
        <v/>
      </c>
      <c r="O38" s="11" t="str">
        <f t="shared" si="15"/>
        <v>1</v>
      </c>
      <c r="P38" s="10" t="str">
        <f t="shared" si="16"/>
        <v/>
      </c>
      <c r="Q38" s="38" t="str">
        <f t="shared" si="17"/>
        <v/>
      </c>
      <c r="R38" s="48"/>
      <c r="S38" s="48"/>
      <c r="T38" s="48"/>
      <c r="U38" s="48"/>
      <c r="V38" s="12"/>
      <c r="W38" s="1" t="str">
        <f>IF((COUNT(M38)-COUNT(F38:L38))=1,0,O38)</f>
        <v>1</v>
      </c>
      <c r="AC38" s="105"/>
    </row>
    <row r="39" spans="1:29" ht="57" customHeight="1">
      <c r="A39" s="329"/>
      <c r="B39" s="337"/>
      <c r="C39" s="121" t="s">
        <v>891</v>
      </c>
      <c r="D39" s="41" t="s">
        <v>329</v>
      </c>
      <c r="E39" s="39">
        <f t="shared" si="13"/>
        <v>0</v>
      </c>
      <c r="F39" s="9"/>
      <c r="G39" s="9"/>
      <c r="H39" s="9"/>
      <c r="I39" s="9"/>
      <c r="J39" s="9"/>
      <c r="K39" s="9"/>
      <c r="L39" s="9"/>
      <c r="M39" s="9"/>
      <c r="N39" s="10" t="str">
        <f t="shared" si="14"/>
        <v/>
      </c>
      <c r="O39" s="11" t="str">
        <f t="shared" si="15"/>
        <v>1</v>
      </c>
      <c r="P39" s="10" t="str">
        <f t="shared" si="16"/>
        <v/>
      </c>
      <c r="Q39" s="38" t="str">
        <f t="shared" si="17"/>
        <v/>
      </c>
      <c r="R39" s="48"/>
      <c r="S39" s="48"/>
      <c r="T39" s="48"/>
      <c r="U39" s="48"/>
      <c r="V39" s="12"/>
      <c r="W39" s="1" t="str">
        <f t="shared" si="12"/>
        <v>1</v>
      </c>
    </row>
    <row r="40" spans="1:29" ht="42.75" customHeight="1">
      <c r="A40" s="329"/>
      <c r="B40" s="337"/>
      <c r="C40" s="121" t="s">
        <v>892</v>
      </c>
      <c r="D40" s="134" t="s">
        <v>883</v>
      </c>
      <c r="E40" s="39">
        <f t="shared" si="13"/>
        <v>0</v>
      </c>
      <c r="F40" s="9"/>
      <c r="G40" s="9"/>
      <c r="H40" s="9"/>
      <c r="I40" s="9"/>
      <c r="J40" s="9"/>
      <c r="K40" s="9"/>
      <c r="L40" s="9"/>
      <c r="M40" s="9"/>
      <c r="N40" s="10" t="str">
        <f t="shared" si="14"/>
        <v/>
      </c>
      <c r="O40" s="11" t="str">
        <f t="shared" si="15"/>
        <v>1</v>
      </c>
      <c r="P40" s="10" t="str">
        <f t="shared" si="16"/>
        <v/>
      </c>
      <c r="Q40" s="38" t="str">
        <f t="shared" si="17"/>
        <v/>
      </c>
      <c r="R40" s="48"/>
      <c r="S40" s="48"/>
      <c r="T40" s="48"/>
      <c r="U40" s="48"/>
      <c r="V40" s="12"/>
      <c r="W40" s="1" t="str">
        <f t="shared" si="12"/>
        <v>1</v>
      </c>
    </row>
    <row r="41" spans="1:29" ht="46.5" customHeight="1">
      <c r="A41" s="329"/>
      <c r="B41" s="337"/>
      <c r="C41" s="121" t="s">
        <v>893</v>
      </c>
      <c r="D41" s="134" t="s">
        <v>885</v>
      </c>
      <c r="E41" s="39">
        <f t="shared" si="13"/>
        <v>0</v>
      </c>
      <c r="F41" s="9"/>
      <c r="G41" s="9"/>
      <c r="H41" s="9"/>
      <c r="I41" s="9"/>
      <c r="J41" s="9"/>
      <c r="K41" s="9"/>
      <c r="L41" s="9"/>
      <c r="M41" s="9"/>
      <c r="N41" s="10" t="str">
        <f t="shared" si="14"/>
        <v/>
      </c>
      <c r="O41" s="11" t="str">
        <f t="shared" si="15"/>
        <v>1</v>
      </c>
      <c r="P41" s="10" t="str">
        <f t="shared" si="16"/>
        <v/>
      </c>
      <c r="Q41" s="38" t="str">
        <f t="shared" si="17"/>
        <v/>
      </c>
      <c r="R41" s="48"/>
      <c r="S41" s="48"/>
      <c r="T41" s="48"/>
      <c r="U41" s="48"/>
      <c r="V41" s="12"/>
      <c r="W41" s="1" t="str">
        <f t="shared" si="12"/>
        <v>1</v>
      </c>
    </row>
    <row r="42" spans="1:29" s="68" customFormat="1" ht="23.25" hidden="1" customHeight="1">
      <c r="A42" s="60"/>
      <c r="B42" s="61"/>
      <c r="C42" s="55"/>
      <c r="D42" s="54" t="s">
        <v>133</v>
      </c>
      <c r="E42" s="344"/>
      <c r="F42" s="344"/>
      <c r="G42" s="344"/>
      <c r="H42" s="62"/>
      <c r="I42" s="62"/>
      <c r="J42" s="62"/>
      <c r="K42" s="62"/>
      <c r="L42" s="62"/>
      <c r="M42" s="62"/>
      <c r="N42" s="56"/>
      <c r="O42" s="57"/>
      <c r="P42" s="56"/>
      <c r="Q42" s="58"/>
      <c r="R42" s="59"/>
      <c r="S42" s="69"/>
      <c r="T42" s="69"/>
      <c r="U42" s="69"/>
      <c r="V42" s="70"/>
      <c r="W42" s="71"/>
    </row>
    <row r="43" spans="1:29" s="20" customFormat="1" ht="20.25" hidden="1" customHeight="1">
      <c r="A43" s="46"/>
      <c r="B43" s="44">
        <v>16</v>
      </c>
      <c r="C43" s="10"/>
      <c r="D43" s="110" t="s">
        <v>901</v>
      </c>
      <c r="E43" s="86">
        <f>SUM(E6:E21)</f>
        <v>0</v>
      </c>
      <c r="F43" s="112">
        <f>SUM(F6:F21)</f>
        <v>0</v>
      </c>
      <c r="G43" s="112">
        <f t="shared" ref="G43:M43" si="18">SUM(G6:G21)</f>
        <v>0</v>
      </c>
      <c r="H43" s="112">
        <f t="shared" si="18"/>
        <v>0</v>
      </c>
      <c r="I43" s="112">
        <f t="shared" si="18"/>
        <v>0</v>
      </c>
      <c r="J43" s="112">
        <f t="shared" si="18"/>
        <v>0</v>
      </c>
      <c r="K43" s="112">
        <f t="shared" si="18"/>
        <v>0</v>
      </c>
      <c r="L43" s="112">
        <f t="shared" si="18"/>
        <v>0</v>
      </c>
      <c r="M43" s="112">
        <f t="shared" si="18"/>
        <v>0</v>
      </c>
      <c r="N43" s="10" t="str">
        <f>pratesl(E43,M43,L43,F43,G43,H43,I43,J43,K43)</f>
        <v/>
      </c>
      <c r="O43" s="11" t="str">
        <f>IF($B$7="","1",1/$B$7)</f>
        <v>1</v>
      </c>
      <c r="P43" s="10" t="str">
        <f>IF(E43=0,"",IF(ISNUMBER(N43),N43*O43,0))</f>
        <v/>
      </c>
      <c r="Q43" s="38">
        <f>IF(COUNT(F43:L43)&gt;0,IF(SUM(W43:W43)&gt;0,SUM(P43:P43)/SUM(W43:W43),SUM(P43:P43)),"")</f>
        <v>0</v>
      </c>
      <c r="R43" s="48"/>
      <c r="S43" s="48"/>
      <c r="T43" s="48"/>
      <c r="U43" s="48"/>
      <c r="V43" s="12"/>
      <c r="W43" s="1" t="str">
        <f>IF((COUNT(M43)-COUNT(F43:L43))=1,0,O43)</f>
        <v>1</v>
      </c>
    </row>
    <row r="44" spans="1:29" s="20" customFormat="1" ht="20.25" hidden="1" customHeight="1">
      <c r="A44" s="46"/>
      <c r="B44" s="44">
        <v>10</v>
      </c>
      <c r="C44" s="10"/>
      <c r="D44" s="110" t="s">
        <v>320</v>
      </c>
      <c r="E44" s="86">
        <f>SUM(E23:E32)</f>
        <v>0</v>
      </c>
      <c r="F44" s="112">
        <f t="shared" ref="F44:M44" si="19">SUM(F23:F32)</f>
        <v>0</v>
      </c>
      <c r="G44" s="112">
        <f t="shared" si="19"/>
        <v>0</v>
      </c>
      <c r="H44" s="112">
        <f t="shared" si="19"/>
        <v>0</v>
      </c>
      <c r="I44" s="112">
        <f t="shared" si="19"/>
        <v>0</v>
      </c>
      <c r="J44" s="112">
        <f t="shared" si="19"/>
        <v>0</v>
      </c>
      <c r="K44" s="112">
        <f t="shared" si="19"/>
        <v>0</v>
      </c>
      <c r="L44" s="112">
        <f t="shared" si="19"/>
        <v>0</v>
      </c>
      <c r="M44" s="112">
        <f t="shared" si="19"/>
        <v>0</v>
      </c>
      <c r="N44" s="10" t="str">
        <f>pratesl(E44,M44,L44,F44,G44,H44,I44,J44,K44)</f>
        <v/>
      </c>
      <c r="O44" s="11" t="str">
        <f>IF($B$7="","1",1/$B$7)</f>
        <v>1</v>
      </c>
      <c r="P44" s="10" t="str">
        <f>IF(E44=0,"",IF(ISNUMBER(N44),N44*O44,0))</f>
        <v/>
      </c>
      <c r="Q44" s="38">
        <f>IF(COUNT(F44:L44)&gt;0,IF(SUM(W44:W44)&gt;0,SUM(P44:P44)/SUM(W44:W44),SUM(P44:P44)),"")</f>
        <v>0</v>
      </c>
      <c r="R44" s="48"/>
      <c r="S44" s="48"/>
      <c r="T44" s="48"/>
      <c r="U44" s="48"/>
      <c r="V44" s="12"/>
      <c r="W44" s="1" t="str">
        <f>IF((COUNT(M44)-COUNT(F44:L44))=1,0,O44)</f>
        <v>1</v>
      </c>
    </row>
    <row r="45" spans="1:29" s="20" customFormat="1" ht="20.25" hidden="1" customHeight="1">
      <c r="A45" s="46"/>
      <c r="B45" s="44">
        <v>8</v>
      </c>
      <c r="C45" s="10"/>
      <c r="D45" s="110" t="s">
        <v>1217</v>
      </c>
      <c r="E45" s="86">
        <f>SUM(E34:E41)</f>
        <v>0</v>
      </c>
      <c r="F45" s="112">
        <f t="shared" ref="F45:M45" si="20">SUM(F34:F41)</f>
        <v>0</v>
      </c>
      <c r="G45" s="112">
        <f t="shared" si="20"/>
        <v>0</v>
      </c>
      <c r="H45" s="112">
        <f t="shared" si="20"/>
        <v>0</v>
      </c>
      <c r="I45" s="112">
        <f t="shared" si="20"/>
        <v>0</v>
      </c>
      <c r="J45" s="112">
        <f t="shared" si="20"/>
        <v>0</v>
      </c>
      <c r="K45" s="112">
        <f t="shared" si="20"/>
        <v>0</v>
      </c>
      <c r="L45" s="112">
        <f t="shared" si="20"/>
        <v>0</v>
      </c>
      <c r="M45" s="112">
        <f t="shared" si="20"/>
        <v>0</v>
      </c>
      <c r="N45" s="10" t="str">
        <f>pratesl(E45,M45,L45,F45,G45,H45,I45,J45,K45)</f>
        <v/>
      </c>
      <c r="O45" s="11" t="str">
        <f>IF($B$7="","1",1/$B$7)</f>
        <v>1</v>
      </c>
      <c r="P45" s="10" t="str">
        <f>IF(E45=0,"",IF(ISNUMBER(N45),N45*O45,0))</f>
        <v/>
      </c>
      <c r="Q45" s="38">
        <f>IF(COUNT(F45:L45)&gt;0,IF(SUM(W45:W45)&gt;0,SUM(P45:P45)/SUM(W45:W45),SUM(P45:P45)),"")</f>
        <v>0</v>
      </c>
      <c r="R45" s="48"/>
      <c r="S45" s="48"/>
      <c r="T45" s="48"/>
      <c r="U45" s="48"/>
      <c r="V45" s="12"/>
      <c r="W45" s="1" t="str">
        <f>IF((COUNT(M45)-COUNT(F45:L45))=1,0,O45)</f>
        <v>1</v>
      </c>
    </row>
    <row r="46" spans="1:29" s="20" customFormat="1" ht="19.5" hidden="1" customHeight="1">
      <c r="A46" s="60"/>
      <c r="B46" s="63"/>
      <c r="C46" s="55"/>
      <c r="D46" s="54" t="s">
        <v>306</v>
      </c>
      <c r="E46" s="321"/>
      <c r="F46" s="321"/>
      <c r="G46" s="321"/>
      <c r="H46" s="116"/>
      <c r="I46" s="116"/>
      <c r="J46" s="116"/>
      <c r="K46" s="116"/>
      <c r="L46" s="116"/>
      <c r="M46" s="116"/>
      <c r="N46" s="56"/>
      <c r="O46" s="57"/>
      <c r="P46" s="56"/>
      <c r="Q46" s="58"/>
      <c r="R46" s="59"/>
      <c r="S46" s="69"/>
      <c r="T46" s="69"/>
      <c r="U46" s="69"/>
      <c r="V46" s="70"/>
      <c r="W46" s="72"/>
    </row>
    <row r="47" spans="1:29" s="20" customFormat="1" ht="20.25" hidden="1" customHeight="1">
      <c r="A47" s="45"/>
      <c r="B47" s="39">
        <f>SUM(B43:B45)</f>
        <v>34</v>
      </c>
      <c r="C47" s="14"/>
      <c r="D47" s="110" t="s">
        <v>1218</v>
      </c>
      <c r="E47" s="39">
        <f t="shared" ref="E47:M47" si="21">SUM(E43:E45)</f>
        <v>0</v>
      </c>
      <c r="F47" s="112">
        <f t="shared" si="21"/>
        <v>0</v>
      </c>
      <c r="G47" s="112">
        <f t="shared" si="21"/>
        <v>0</v>
      </c>
      <c r="H47" s="112">
        <f t="shared" si="21"/>
        <v>0</v>
      </c>
      <c r="I47" s="112">
        <f t="shared" si="21"/>
        <v>0</v>
      </c>
      <c r="J47" s="112">
        <f t="shared" si="21"/>
        <v>0</v>
      </c>
      <c r="K47" s="112">
        <f t="shared" si="21"/>
        <v>0</v>
      </c>
      <c r="L47" s="112">
        <f t="shared" si="21"/>
        <v>0</v>
      </c>
      <c r="M47" s="112">
        <f t="shared" si="21"/>
        <v>0</v>
      </c>
      <c r="N47" s="10" t="str">
        <f>pratesl(E47,M47,L47,F47,G47,H47,I47,J47,K47)</f>
        <v/>
      </c>
      <c r="O47" s="11" t="str">
        <f>IF($B$7="","1",1/$B$7)</f>
        <v>1</v>
      </c>
      <c r="P47" s="10" t="str">
        <f>IF(E47=0,"",IF(ISNUMBER(N47),N47*O47,0))</f>
        <v/>
      </c>
      <c r="Q47" s="38">
        <f>IF(COUNT(F47:L47)&gt;0,IF(SUM(W47:W47)&gt;0,SUM(P47:P47)/SUM(W47:W47),SUM(P47:P47)),"")</f>
        <v>0</v>
      </c>
      <c r="R47" s="48"/>
      <c r="S47" s="48"/>
      <c r="T47" s="48"/>
      <c r="U47" s="48"/>
      <c r="V47" s="12"/>
      <c r="W47" s="1" t="str">
        <f>IF((COUNT(M47)-COUNT(F47:L47))=1,0,O47)</f>
        <v>1</v>
      </c>
    </row>
    <row r="48" spans="1:29" s="20" customFormat="1" ht="5.25" customHeight="1">
      <c r="A48" s="322"/>
      <c r="B48" s="323"/>
      <c r="C48" s="323"/>
      <c r="D48" s="323"/>
      <c r="E48" s="323"/>
      <c r="F48" s="323"/>
      <c r="G48" s="323"/>
      <c r="H48" s="323"/>
      <c r="I48" s="323"/>
      <c r="J48" s="323"/>
      <c r="K48" s="323"/>
      <c r="L48" s="323"/>
      <c r="M48" s="323"/>
      <c r="N48" s="323"/>
      <c r="O48" s="323"/>
      <c r="P48" s="323"/>
      <c r="Q48" s="323"/>
      <c r="R48" s="324"/>
      <c r="S48" s="80"/>
      <c r="T48" s="80"/>
      <c r="U48" s="80"/>
      <c r="V48" s="81"/>
      <c r="W48" s="1"/>
    </row>
    <row r="49" spans="1:37" ht="19.5" customHeight="1">
      <c r="A49" s="325" t="s">
        <v>1655</v>
      </c>
      <c r="B49" s="326"/>
      <c r="C49" s="326"/>
      <c r="D49" s="326"/>
      <c r="E49" s="326"/>
      <c r="F49" s="326"/>
      <c r="G49" s="326"/>
      <c r="H49" s="326"/>
      <c r="I49" s="326"/>
      <c r="J49" s="326"/>
      <c r="K49" s="326"/>
      <c r="L49" s="326"/>
      <c r="M49" s="326"/>
      <c r="N49" s="326"/>
      <c r="O49" s="326"/>
      <c r="P49" s="326"/>
      <c r="Q49" s="326"/>
      <c r="R49" s="327"/>
      <c r="S49" s="19"/>
      <c r="T49" s="49"/>
      <c r="U49" s="19"/>
      <c r="V49" s="18"/>
      <c r="W49" s="1"/>
    </row>
    <row r="50" spans="1:37" ht="19.5" customHeight="1">
      <c r="A50" s="325" t="s">
        <v>1653</v>
      </c>
      <c r="B50" s="326"/>
      <c r="C50" s="326"/>
      <c r="D50" s="326"/>
      <c r="E50" s="326"/>
      <c r="F50" s="326"/>
      <c r="G50" s="326"/>
      <c r="H50" s="326"/>
      <c r="I50" s="326"/>
      <c r="J50" s="326"/>
      <c r="K50" s="326"/>
      <c r="L50" s="326"/>
      <c r="M50" s="326"/>
      <c r="N50" s="326"/>
      <c r="O50" s="326"/>
      <c r="P50" s="326"/>
      <c r="Q50" s="326"/>
      <c r="R50" s="327"/>
      <c r="S50" s="179"/>
      <c r="T50" s="180"/>
      <c r="U50" s="179"/>
      <c r="V50" s="181"/>
      <c r="W50" s="1"/>
    </row>
    <row r="51" spans="1:37" ht="19.5" customHeight="1" thickBot="1">
      <c r="A51" s="345" t="s">
        <v>1654</v>
      </c>
      <c r="B51" s="346"/>
      <c r="C51" s="346"/>
      <c r="D51" s="346"/>
      <c r="E51" s="346"/>
      <c r="F51" s="346"/>
      <c r="G51" s="346"/>
      <c r="H51" s="346"/>
      <c r="I51" s="346"/>
      <c r="J51" s="346"/>
      <c r="K51" s="346"/>
      <c r="L51" s="346"/>
      <c r="M51" s="346"/>
      <c r="N51" s="346"/>
      <c r="O51" s="346"/>
      <c r="P51" s="346"/>
      <c r="Q51" s="346"/>
      <c r="R51" s="347"/>
      <c r="S51" s="179"/>
      <c r="T51" s="180"/>
      <c r="U51" s="179"/>
      <c r="V51" s="181"/>
      <c r="W51" s="1"/>
    </row>
    <row r="52" spans="1:37" ht="18">
      <c r="A52" s="348" t="s">
        <v>1079</v>
      </c>
      <c r="B52" s="349"/>
      <c r="C52" s="349"/>
      <c r="D52" s="350"/>
      <c r="E52" s="21"/>
      <c r="F52" s="21"/>
      <c r="G52" s="21"/>
      <c r="H52" s="21"/>
      <c r="I52" s="21"/>
      <c r="J52" s="21"/>
      <c r="K52" s="21"/>
      <c r="L52" s="21"/>
      <c r="M52" s="21"/>
      <c r="N52" s="21"/>
      <c r="O52" s="21"/>
      <c r="P52" s="21"/>
      <c r="Q52" s="21"/>
      <c r="R52" s="87"/>
      <c r="S52" s="21"/>
      <c r="T52" s="25" t="s">
        <v>27</v>
      </c>
      <c r="U52" s="21"/>
      <c r="V52" s="22"/>
      <c r="W52" s="1"/>
    </row>
    <row r="53" spans="1:37" s="24" customFormat="1" ht="18">
      <c r="A53" s="23"/>
      <c r="B53" s="23"/>
      <c r="C53" s="21"/>
      <c r="D53" s="21"/>
      <c r="E53" s="29"/>
      <c r="F53" s="21"/>
      <c r="G53" s="21"/>
      <c r="H53" s="21"/>
      <c r="I53" s="21"/>
      <c r="J53" s="21"/>
      <c r="K53" s="21"/>
      <c r="L53" s="21"/>
      <c r="M53" s="21"/>
      <c r="N53" s="21"/>
      <c r="O53" s="21"/>
      <c r="P53" s="21"/>
      <c r="Q53" s="21"/>
      <c r="R53" s="21"/>
      <c r="S53" s="21"/>
      <c r="T53" s="26" t="s">
        <v>28</v>
      </c>
      <c r="U53" s="21"/>
      <c r="V53" s="22"/>
      <c r="X53" s="21"/>
      <c r="Y53" s="21"/>
      <c r="Z53" s="21"/>
      <c r="AA53" s="21"/>
      <c r="AB53" s="21"/>
      <c r="AC53" s="21"/>
      <c r="AD53" s="21"/>
      <c r="AE53" s="21"/>
      <c r="AF53" s="21"/>
      <c r="AG53" s="21"/>
      <c r="AH53" s="21"/>
      <c r="AI53" s="21"/>
      <c r="AJ53" s="21"/>
      <c r="AK53" s="21"/>
    </row>
    <row r="54" spans="1:37" s="24" customFormat="1" ht="18">
      <c r="T54" s="27" t="s">
        <v>29</v>
      </c>
      <c r="V54" s="22"/>
      <c r="X54" s="21"/>
      <c r="Y54" s="21"/>
      <c r="Z54" s="21"/>
      <c r="AA54" s="21"/>
      <c r="AB54" s="21"/>
      <c r="AC54" s="21"/>
      <c r="AD54" s="21"/>
      <c r="AE54" s="21"/>
      <c r="AF54" s="21"/>
      <c r="AG54" s="21"/>
      <c r="AH54" s="21"/>
      <c r="AI54" s="21"/>
      <c r="AJ54" s="21"/>
      <c r="AK54" s="21"/>
    </row>
    <row r="55" spans="1:37" s="24" customFormat="1" ht="18.75" thickBot="1">
      <c r="T55" s="28" t="s">
        <v>30</v>
      </c>
      <c r="V55" s="22"/>
      <c r="X55" s="21"/>
      <c r="Y55" s="21"/>
      <c r="Z55" s="21"/>
      <c r="AA55" s="21"/>
      <c r="AB55" s="21"/>
      <c r="AC55" s="21"/>
      <c r="AD55" s="21"/>
      <c r="AE55" s="21"/>
      <c r="AF55" s="21"/>
      <c r="AG55" s="21"/>
      <c r="AH55" s="21"/>
      <c r="AI55" s="21"/>
      <c r="AJ55" s="21"/>
      <c r="AK55" s="21"/>
    </row>
  </sheetData>
  <sheetProtection password="89EC" sheet="1" objects="1" scenarios="1" selectLockedCells="1"/>
  <mergeCells count="28">
    <mergeCell ref="A52:D52"/>
    <mergeCell ref="A48:R48"/>
    <mergeCell ref="A49:R49"/>
    <mergeCell ref="A50:R50"/>
    <mergeCell ref="F2:M3"/>
    <mergeCell ref="N2:N4"/>
    <mergeCell ref="R2:R4"/>
    <mergeCell ref="E2:E4"/>
    <mergeCell ref="A51:R51"/>
    <mergeCell ref="E42:G42"/>
    <mergeCell ref="E46:G46"/>
    <mergeCell ref="A5:A41"/>
    <mergeCell ref="B5:R5"/>
    <mergeCell ref="B6:B21"/>
    <mergeCell ref="B33:R33"/>
    <mergeCell ref="B23:B32"/>
    <mergeCell ref="B22:R22"/>
    <mergeCell ref="B34:B41"/>
    <mergeCell ref="A1:V1"/>
    <mergeCell ref="A2:A4"/>
    <mergeCell ref="B2:B4"/>
    <mergeCell ref="C2:C4"/>
    <mergeCell ref="D2:D4"/>
    <mergeCell ref="S2:S4"/>
    <mergeCell ref="T2:V3"/>
    <mergeCell ref="Q2:Q4"/>
    <mergeCell ref="O2:O4"/>
    <mergeCell ref="P2:P4"/>
  </mergeCells>
  <conditionalFormatting sqref="P47 P43:P45 P34:P41 P6:P21 P23:P32">
    <cfRule type="expression" dxfId="61" priority="12" stopIfTrue="1">
      <formula>W6=0</formula>
    </cfRule>
  </conditionalFormatting>
  <conditionalFormatting sqref="P6:P7">
    <cfRule type="expression" dxfId="60" priority="8" stopIfTrue="1">
      <formula>W6=0</formula>
    </cfRule>
  </conditionalFormatting>
  <conditionalFormatting sqref="P23:P24">
    <cfRule type="expression" dxfId="59" priority="7" stopIfTrue="1">
      <formula>W23=0</formula>
    </cfRule>
  </conditionalFormatting>
  <conditionalFormatting sqref="P34:P35">
    <cfRule type="expression" dxfId="58" priority="6" stopIfTrue="1">
      <formula>W34=0</formula>
    </cfRule>
  </conditionalFormatting>
  <conditionalFormatting sqref="P36:P41">
    <cfRule type="expression" dxfId="57" priority="5" stopIfTrue="1">
      <formula>W36=0</formula>
    </cfRule>
  </conditionalFormatting>
  <conditionalFormatting sqref="P25:P32">
    <cfRule type="expression" dxfId="56" priority="4" stopIfTrue="1">
      <formula>W25=0</formula>
    </cfRule>
  </conditionalFormatting>
  <conditionalFormatting sqref="P8:P21">
    <cfRule type="expression" dxfId="55" priority="3" stopIfTrue="1">
      <formula>W8=0</formula>
    </cfRule>
  </conditionalFormatting>
  <conditionalFormatting sqref="P43:P45">
    <cfRule type="expression" dxfId="54" priority="2" stopIfTrue="1">
      <formula>W43=0</formula>
    </cfRule>
  </conditionalFormatting>
  <conditionalFormatting sqref="P47">
    <cfRule type="expression" dxfId="53" priority="1" stopIfTrue="1">
      <formula>W47=0</formula>
    </cfRule>
  </conditionalFormatting>
  <printOptions horizontalCentered="1"/>
  <pageMargins left="0.74803149606299213" right="0.74803149606299213" top="1.1023622047244095" bottom="0.98425196850393704" header="0.51181102362204722" footer="0.51181102362204722"/>
  <pageSetup paperSize="9" scale="70" fitToHeight="15" orientation="landscape" horizontalDpi="300" verticalDpi="300" r:id="rId1"/>
  <headerFooter alignWithMargins="0">
    <oddHeader>&amp;L&amp;G&amp;C&amp;"Arial,Bold"&amp;16&amp;KFF0000
Confidential&amp;R&amp;"Arial,Bold"&amp;16
Clause 5: Leadership</oddHeader>
    <oddFooter>&amp;L&amp;9Version: S1.0
© Licensed to the Institute of Business Continuity Management 2012.  All Rights Reserved
     Registered No. 2012/00473608
&amp;RPage &amp;P of &amp;N</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46"/>
  <sheetViews>
    <sheetView zoomScale="90" zoomScaleNormal="90" zoomScaleSheetLayoutView="75" workbookViewId="0">
      <pane xSplit="26" ySplit="4" topLeftCell="AA39" activePane="bottomRight" state="frozen"/>
      <selection activeCell="AK34" sqref="AK34"/>
      <selection pane="topRight" activeCell="AK34" sqref="AK34"/>
      <selection pane="bottomLeft" activeCell="AK34" sqref="AK34"/>
      <selection pane="bottomRight" activeCell="G14" sqref="G14:L33"/>
    </sheetView>
  </sheetViews>
  <sheetFormatPr defaultRowHeight="12.75" outlineLevelCol="1"/>
  <cols>
    <col min="1" max="1" width="9.28515625" style="24" customWidth="1"/>
    <col min="2" max="2" width="5.5703125" style="24" customWidth="1"/>
    <col min="3" max="3" width="6.5703125" style="24" customWidth="1"/>
    <col min="4" max="4" width="61.42578125" style="24" customWidth="1"/>
    <col min="5" max="5" width="6.5703125" style="24" hidden="1" customWidth="1" outlineLevel="1"/>
    <col min="6" max="6" width="3.85546875" style="24" customWidth="1" collapsed="1"/>
    <col min="7" max="7" width="4.140625" style="24" customWidth="1"/>
    <col min="8" max="8" width="3.42578125" style="24" hidden="1" customWidth="1"/>
    <col min="9" max="9" width="4.42578125" style="24" hidden="1" customWidth="1"/>
    <col min="10" max="10" width="6.28515625" style="24" hidden="1" customWidth="1"/>
    <col min="11" max="11" width="5.5703125" style="24" hidden="1" customWidth="1"/>
    <col min="12" max="12" width="4.5703125" style="24" customWidth="1"/>
    <col min="13" max="13" width="4" style="24" customWidth="1"/>
    <col min="14" max="14" width="7" style="24" hidden="1" customWidth="1" outlineLevel="1"/>
    <col min="15" max="15" width="6.42578125" style="24" hidden="1" customWidth="1" outlineLevel="1"/>
    <col min="16" max="16" width="7.85546875" style="24" hidden="1" customWidth="1" outlineLevel="1"/>
    <col min="17" max="17" width="10" style="24" hidden="1" customWidth="1" outlineLevel="1" collapsed="1"/>
    <col min="18" max="18" width="73.28515625" style="24" customWidth="1" collapsed="1"/>
    <col min="19" max="19" width="29.42578125" style="24" hidden="1" customWidth="1"/>
    <col min="20" max="20" width="40.7109375" style="24" hidden="1" customWidth="1"/>
    <col min="21" max="21" width="0" style="24" hidden="1" customWidth="1"/>
    <col min="22" max="22" width="8.85546875" style="24" hidden="1" customWidth="1"/>
    <col min="23" max="23" width="9" style="24" hidden="1" customWidth="1"/>
    <col min="24" max="24" width="8.42578125" style="21" hidden="1" customWidth="1"/>
    <col min="25" max="25" width="7.85546875" style="21" hidden="1" customWidth="1"/>
    <col min="26" max="26" width="9.42578125" style="21" hidden="1" customWidth="1"/>
    <col min="27" max="16384" width="9.140625" style="21"/>
  </cols>
  <sheetData>
    <row r="1" spans="1:29" s="53" customFormat="1" ht="66.75" customHeight="1">
      <c r="A1" s="293" t="s">
        <v>150</v>
      </c>
      <c r="B1" s="294"/>
      <c r="C1" s="294"/>
      <c r="D1" s="294"/>
      <c r="E1" s="294"/>
      <c r="F1" s="294"/>
      <c r="G1" s="294"/>
      <c r="H1" s="294"/>
      <c r="I1" s="294"/>
      <c r="J1" s="294"/>
      <c r="K1" s="294"/>
      <c r="L1" s="294"/>
      <c r="M1" s="294"/>
      <c r="N1" s="294"/>
      <c r="O1" s="294"/>
      <c r="P1" s="294"/>
      <c r="Q1" s="294"/>
      <c r="R1" s="294"/>
      <c r="S1" s="294"/>
      <c r="T1" s="294"/>
      <c r="U1" s="294"/>
      <c r="V1" s="295"/>
      <c r="Z1" s="82"/>
      <c r="AA1" s="82"/>
    </row>
    <row r="2" spans="1:29" ht="12.75" customHeight="1">
      <c r="A2" s="296" t="s">
        <v>148</v>
      </c>
      <c r="B2" s="299" t="s">
        <v>35</v>
      </c>
      <c r="C2" s="302" t="s">
        <v>36</v>
      </c>
      <c r="D2" s="305" t="s">
        <v>37</v>
      </c>
      <c r="E2" s="308" t="s">
        <v>39</v>
      </c>
      <c r="F2" s="330" t="s">
        <v>40</v>
      </c>
      <c r="G2" s="331"/>
      <c r="H2" s="331"/>
      <c r="I2" s="331"/>
      <c r="J2" s="331"/>
      <c r="K2" s="331"/>
      <c r="L2" s="331"/>
      <c r="M2" s="332"/>
      <c r="N2" s="308" t="s">
        <v>41</v>
      </c>
      <c r="O2" s="308" t="s">
        <v>42</v>
      </c>
      <c r="P2" s="308" t="s">
        <v>43</v>
      </c>
      <c r="Q2" s="305" t="s">
        <v>44</v>
      </c>
      <c r="R2" s="351" t="s">
        <v>147</v>
      </c>
      <c r="S2" s="305" t="s">
        <v>45</v>
      </c>
      <c r="T2" s="311" t="s">
        <v>98</v>
      </c>
      <c r="U2" s="312"/>
      <c r="V2" s="313"/>
      <c r="W2" s="1"/>
      <c r="Z2" s="84"/>
    </row>
    <row r="3" spans="1:29" s="7" customFormat="1" ht="12.75" customHeight="1">
      <c r="A3" s="297"/>
      <c r="B3" s="300"/>
      <c r="C3" s="303"/>
      <c r="D3" s="306"/>
      <c r="E3" s="309"/>
      <c r="F3" s="333"/>
      <c r="G3" s="334"/>
      <c r="H3" s="334"/>
      <c r="I3" s="334"/>
      <c r="J3" s="334"/>
      <c r="K3" s="334"/>
      <c r="L3" s="334"/>
      <c r="M3" s="335"/>
      <c r="N3" s="309"/>
      <c r="O3" s="339"/>
      <c r="P3" s="309"/>
      <c r="Q3" s="306"/>
      <c r="R3" s="306"/>
      <c r="S3" s="306"/>
      <c r="T3" s="314"/>
      <c r="U3" s="315"/>
      <c r="V3" s="316"/>
      <c r="W3" s="1"/>
      <c r="Z3" s="83"/>
    </row>
    <row r="4" spans="1:29" s="7" customFormat="1" ht="87.75" customHeight="1">
      <c r="A4" s="298"/>
      <c r="B4" s="301"/>
      <c r="C4" s="304"/>
      <c r="D4" s="307"/>
      <c r="E4" s="310"/>
      <c r="F4" s="2" t="s">
        <v>99</v>
      </c>
      <c r="G4" s="3" t="s">
        <v>34</v>
      </c>
      <c r="H4" s="3">
        <v>0.4</v>
      </c>
      <c r="I4" s="3">
        <v>0.6</v>
      </c>
      <c r="J4" s="3">
        <v>0.8</v>
      </c>
      <c r="K4" s="3">
        <v>0.9</v>
      </c>
      <c r="L4" s="2" t="s">
        <v>100</v>
      </c>
      <c r="M4" s="4" t="s">
        <v>101</v>
      </c>
      <c r="N4" s="310"/>
      <c r="O4" s="340"/>
      <c r="P4" s="310"/>
      <c r="Q4" s="307"/>
      <c r="R4" s="307"/>
      <c r="S4" s="307"/>
      <c r="T4" s="5" t="s">
        <v>102</v>
      </c>
      <c r="U4" s="5" t="s">
        <v>103</v>
      </c>
      <c r="V4" s="2" t="s">
        <v>104</v>
      </c>
      <c r="W4" s="6" t="s">
        <v>105</v>
      </c>
      <c r="Z4" s="83"/>
    </row>
    <row r="5" spans="1:29" ht="23.25" customHeight="1">
      <c r="A5" s="328" t="s">
        <v>151</v>
      </c>
      <c r="B5" s="318" t="s">
        <v>1223</v>
      </c>
      <c r="C5" s="319"/>
      <c r="D5" s="319"/>
      <c r="E5" s="319"/>
      <c r="F5" s="319"/>
      <c r="G5" s="319"/>
      <c r="H5" s="319"/>
      <c r="I5" s="319"/>
      <c r="J5" s="319"/>
      <c r="K5" s="319"/>
      <c r="L5" s="319"/>
      <c r="M5" s="319"/>
      <c r="N5" s="319"/>
      <c r="O5" s="319"/>
      <c r="P5" s="319"/>
      <c r="Q5" s="319"/>
      <c r="R5" s="320"/>
      <c r="S5" s="17"/>
      <c r="T5" s="17"/>
      <c r="U5" s="17"/>
      <c r="V5" s="18"/>
      <c r="W5" s="21"/>
    </row>
    <row r="6" spans="1:29" ht="59.25" customHeight="1">
      <c r="A6" s="329"/>
      <c r="B6" s="336">
        <v>7</v>
      </c>
      <c r="C6" s="100" t="s">
        <v>153</v>
      </c>
      <c r="D6" s="79" t="s">
        <v>183</v>
      </c>
      <c r="E6" s="39">
        <f t="shared" ref="E6:E12" si="0">SUM(F6:M6)</f>
        <v>0</v>
      </c>
      <c r="F6" s="9"/>
      <c r="G6" s="9"/>
      <c r="H6" s="9"/>
      <c r="I6" s="9"/>
      <c r="J6" s="9"/>
      <c r="K6" s="9"/>
      <c r="L6" s="9"/>
      <c r="M6" s="9"/>
      <c r="N6" s="10" t="str">
        <f t="shared" ref="N6:N12" si="1">pratesl(E6,M6,L6,F6,G6,H6,I6,J6,K6)</f>
        <v/>
      </c>
      <c r="O6" s="11" t="str">
        <f t="shared" ref="O6:O12" si="2">IF($B$7="","1",1/$B$7)</f>
        <v>1</v>
      </c>
      <c r="P6" s="10" t="str">
        <f t="shared" ref="P6:P12" si="3">IF(E6=0,"",IF(ISNUMBER(N6),N6*O6,0))</f>
        <v/>
      </c>
      <c r="Q6" s="38" t="str">
        <f t="shared" ref="Q6:Q12" si="4">IF(COUNT(F6:L6)&gt;0,IF(SUM(W6:W6)&gt;0,SUM(P6:P6)/SUM(W6:W6),SUM(P6:P6)),"")</f>
        <v/>
      </c>
      <c r="R6" s="48"/>
      <c r="S6" s="48"/>
      <c r="T6" s="48"/>
      <c r="U6" s="48"/>
      <c r="V6" s="12"/>
      <c r="W6" s="1" t="str">
        <f>IF((COUNT(M6)-COUNT(F6:L6))=1,0,O6)</f>
        <v>1</v>
      </c>
    </row>
    <row r="7" spans="1:29" ht="54.75" customHeight="1">
      <c r="A7" s="329"/>
      <c r="B7" s="337"/>
      <c r="C7" s="94" t="s">
        <v>155</v>
      </c>
      <c r="D7" s="79" t="s">
        <v>182</v>
      </c>
      <c r="E7" s="39">
        <f t="shared" si="0"/>
        <v>0</v>
      </c>
      <c r="F7" s="9"/>
      <c r="G7" s="9"/>
      <c r="H7" s="9"/>
      <c r="I7" s="9"/>
      <c r="J7" s="9"/>
      <c r="K7" s="9"/>
      <c r="L7" s="9"/>
      <c r="M7" s="9"/>
      <c r="N7" s="10" t="str">
        <f t="shared" si="1"/>
        <v/>
      </c>
      <c r="O7" s="11" t="str">
        <f t="shared" si="2"/>
        <v>1</v>
      </c>
      <c r="P7" s="10" t="str">
        <f t="shared" si="3"/>
        <v/>
      </c>
      <c r="Q7" s="38" t="str">
        <f t="shared" si="4"/>
        <v/>
      </c>
      <c r="R7" s="48"/>
      <c r="S7" s="48"/>
      <c r="T7" s="48"/>
      <c r="U7" s="48"/>
      <c r="V7" s="12"/>
      <c r="W7" s="1" t="str">
        <f>IF((COUNT(M7)-COUNT(F7:L7))=1,0,O7)</f>
        <v>1</v>
      </c>
    </row>
    <row r="8" spans="1:29" ht="58.5" customHeight="1">
      <c r="A8" s="329"/>
      <c r="B8" s="337"/>
      <c r="C8" s="100" t="s">
        <v>156</v>
      </c>
      <c r="D8" s="79" t="s">
        <v>154</v>
      </c>
      <c r="E8" s="39">
        <f t="shared" si="0"/>
        <v>0</v>
      </c>
      <c r="F8" s="9"/>
      <c r="G8" s="9"/>
      <c r="H8" s="9"/>
      <c r="I8" s="9"/>
      <c r="J8" s="9"/>
      <c r="K8" s="9"/>
      <c r="L8" s="9"/>
      <c r="M8" s="9"/>
      <c r="N8" s="10" t="str">
        <f t="shared" si="1"/>
        <v/>
      </c>
      <c r="O8" s="11" t="str">
        <f t="shared" si="2"/>
        <v>1</v>
      </c>
      <c r="P8" s="10" t="str">
        <f t="shared" si="3"/>
        <v/>
      </c>
      <c r="Q8" s="38" t="str">
        <f t="shared" si="4"/>
        <v/>
      </c>
      <c r="R8" s="48"/>
      <c r="S8" s="48"/>
      <c r="T8" s="48"/>
      <c r="U8" s="48"/>
      <c r="V8" s="12"/>
      <c r="W8" s="1" t="str">
        <f>IF((COUNT(M8)-COUNT(F8:L8))=1,0,O8)</f>
        <v>1</v>
      </c>
    </row>
    <row r="9" spans="1:29" ht="31.5" customHeight="1">
      <c r="A9" s="329"/>
      <c r="B9" s="337"/>
      <c r="C9" s="108" t="s">
        <v>157</v>
      </c>
      <c r="D9" s="41" t="s">
        <v>915</v>
      </c>
      <c r="E9" s="39">
        <f t="shared" si="0"/>
        <v>0</v>
      </c>
      <c r="F9" s="9"/>
      <c r="G9" s="9"/>
      <c r="H9" s="9"/>
      <c r="I9" s="9"/>
      <c r="J9" s="9"/>
      <c r="K9" s="9"/>
      <c r="L9" s="9"/>
      <c r="M9" s="9"/>
      <c r="N9" s="10" t="str">
        <f t="shared" si="1"/>
        <v/>
      </c>
      <c r="O9" s="11" t="str">
        <f t="shared" si="2"/>
        <v>1</v>
      </c>
      <c r="P9" s="10" t="str">
        <f t="shared" si="3"/>
        <v/>
      </c>
      <c r="Q9" s="38" t="str">
        <f t="shared" si="4"/>
        <v/>
      </c>
      <c r="R9" s="48"/>
      <c r="S9" s="48"/>
      <c r="T9" s="48"/>
      <c r="U9" s="48"/>
      <c r="V9" s="12"/>
      <c r="W9" s="1" t="str">
        <f>IF((COUNT(M9)-COUNT(F9:L9))=1,0,O9)</f>
        <v>1</v>
      </c>
    </row>
    <row r="10" spans="1:29" ht="40.5" customHeight="1">
      <c r="A10" s="329"/>
      <c r="B10" s="337"/>
      <c r="C10" s="8" t="s">
        <v>158</v>
      </c>
      <c r="D10" s="41" t="s">
        <v>184</v>
      </c>
      <c r="E10" s="39">
        <f t="shared" si="0"/>
        <v>0</v>
      </c>
      <c r="F10" s="9"/>
      <c r="G10" s="9"/>
      <c r="H10" s="9"/>
      <c r="I10" s="9"/>
      <c r="J10" s="9"/>
      <c r="K10" s="9"/>
      <c r="L10" s="9"/>
      <c r="M10" s="9"/>
      <c r="N10" s="10" t="str">
        <f t="shared" si="1"/>
        <v/>
      </c>
      <c r="O10" s="11" t="str">
        <f t="shared" si="2"/>
        <v>1</v>
      </c>
      <c r="P10" s="10" t="str">
        <f t="shared" si="3"/>
        <v/>
      </c>
      <c r="Q10" s="38" t="str">
        <f t="shared" si="4"/>
        <v/>
      </c>
      <c r="R10" s="48"/>
      <c r="S10" s="48"/>
      <c r="T10" s="48"/>
      <c r="U10" s="48"/>
      <c r="V10" s="12"/>
      <c r="W10" s="1" t="str">
        <f>IF((COUNT(M10)-COUNT(F10:L10))=1,0,O10)</f>
        <v>1</v>
      </c>
    </row>
    <row r="11" spans="1:29" ht="31.5" customHeight="1">
      <c r="A11" s="329"/>
      <c r="B11" s="337"/>
      <c r="C11" s="8" t="s">
        <v>159</v>
      </c>
      <c r="D11" s="41" t="s">
        <v>185</v>
      </c>
      <c r="E11" s="39">
        <f t="shared" si="0"/>
        <v>0</v>
      </c>
      <c r="F11" s="9"/>
      <c r="G11" s="9"/>
      <c r="H11" s="9"/>
      <c r="I11" s="9"/>
      <c r="J11" s="9"/>
      <c r="K11" s="9"/>
      <c r="L11" s="9"/>
      <c r="M11" s="9"/>
      <c r="N11" s="10" t="str">
        <f t="shared" si="1"/>
        <v/>
      </c>
      <c r="O11" s="11" t="str">
        <f t="shared" si="2"/>
        <v>1</v>
      </c>
      <c r="P11" s="10" t="str">
        <f t="shared" si="3"/>
        <v/>
      </c>
      <c r="Q11" s="38" t="str">
        <f t="shared" si="4"/>
        <v/>
      </c>
      <c r="R11" s="48"/>
      <c r="S11" s="48"/>
      <c r="T11" s="48"/>
      <c r="U11" s="48"/>
      <c r="V11" s="12"/>
      <c r="W11" s="184">
        <v>1</v>
      </c>
      <c r="AB11" s="103"/>
    </row>
    <row r="12" spans="1:29" ht="31.5" customHeight="1">
      <c r="A12" s="329"/>
      <c r="B12" s="338"/>
      <c r="C12" s="8" t="s">
        <v>187</v>
      </c>
      <c r="D12" s="41" t="s">
        <v>916</v>
      </c>
      <c r="E12" s="39">
        <f t="shared" si="0"/>
        <v>0</v>
      </c>
      <c r="F12" s="9"/>
      <c r="G12" s="9"/>
      <c r="H12" s="9"/>
      <c r="I12" s="9"/>
      <c r="J12" s="9"/>
      <c r="K12" s="9"/>
      <c r="L12" s="9"/>
      <c r="M12" s="9"/>
      <c r="N12" s="10" t="str">
        <f t="shared" si="1"/>
        <v/>
      </c>
      <c r="O12" s="11" t="str">
        <f t="shared" si="2"/>
        <v>1</v>
      </c>
      <c r="P12" s="10" t="str">
        <f t="shared" si="3"/>
        <v/>
      </c>
      <c r="Q12" s="38" t="str">
        <f t="shared" si="4"/>
        <v/>
      </c>
      <c r="R12" s="48"/>
      <c r="S12" s="48"/>
      <c r="T12" s="48"/>
      <c r="U12" s="48"/>
      <c r="V12" s="12"/>
      <c r="W12" s="184">
        <v>1</v>
      </c>
      <c r="AB12" s="102"/>
    </row>
    <row r="13" spans="1:29" ht="21" customHeight="1">
      <c r="A13" s="329"/>
      <c r="B13" s="318" t="s">
        <v>1222</v>
      </c>
      <c r="C13" s="319"/>
      <c r="D13" s="319"/>
      <c r="E13" s="319"/>
      <c r="F13" s="319"/>
      <c r="G13" s="319"/>
      <c r="H13" s="319"/>
      <c r="I13" s="319"/>
      <c r="J13" s="319"/>
      <c r="K13" s="319"/>
      <c r="L13" s="319"/>
      <c r="M13" s="319"/>
      <c r="N13" s="319"/>
      <c r="O13" s="319"/>
      <c r="P13" s="319"/>
      <c r="Q13" s="319"/>
      <c r="R13" s="320"/>
      <c r="S13" s="40"/>
      <c r="T13" s="15"/>
      <c r="U13" s="15"/>
      <c r="V13" s="16"/>
      <c r="W13" s="1">
        <f>IF((COUNT(M13)-COUNT(F13:L13))=1,0,O13)</f>
        <v>0</v>
      </c>
    </row>
    <row r="14" spans="1:29" ht="31.5" customHeight="1">
      <c r="A14" s="329"/>
      <c r="B14" s="337">
        <v>20</v>
      </c>
      <c r="C14" s="104" t="s">
        <v>160</v>
      </c>
      <c r="D14" s="79" t="s">
        <v>917</v>
      </c>
      <c r="E14" s="39">
        <f t="shared" ref="E14:E20" si="5">SUM(F14:M14)</f>
        <v>0</v>
      </c>
      <c r="F14" s="9"/>
      <c r="G14" s="9"/>
      <c r="H14" s="9"/>
      <c r="I14" s="9"/>
      <c r="J14" s="9"/>
      <c r="K14" s="9"/>
      <c r="L14" s="9"/>
      <c r="M14" s="9"/>
      <c r="N14" s="10" t="str">
        <f t="shared" ref="N14:N33" si="6">pratesl(E14,M14,L14,F14,G14,H14,I14,J14,K14)</f>
        <v/>
      </c>
      <c r="O14" s="11" t="str">
        <f t="shared" ref="O14:O33" si="7">IF($B$7="","1",1/$B$7)</f>
        <v>1</v>
      </c>
      <c r="P14" s="10" t="str">
        <f t="shared" ref="P14:P33" si="8">IF(E14=0,"",IF(ISNUMBER(N14),N14*O14,0))</f>
        <v/>
      </c>
      <c r="Q14" s="38" t="str">
        <f t="shared" ref="Q14:Q33" si="9">IF(COUNT(F14:L14)&gt;0,IF(SUM(W14:W14)&gt;0,SUM(P14:P14)/SUM(W14:W14),SUM(P14:P14)),"")</f>
        <v/>
      </c>
      <c r="R14" s="48"/>
      <c r="S14" s="48"/>
      <c r="T14" s="48"/>
      <c r="U14" s="48"/>
      <c r="V14" s="12"/>
      <c r="W14" s="184">
        <v>1</v>
      </c>
      <c r="AC14" s="103"/>
    </row>
    <row r="15" spans="1:29" ht="30.75" customHeight="1">
      <c r="A15" s="329"/>
      <c r="B15" s="337"/>
      <c r="C15" s="104" t="s">
        <v>169</v>
      </c>
      <c r="D15" s="79" t="s">
        <v>919</v>
      </c>
      <c r="E15" s="39">
        <f t="shared" si="5"/>
        <v>0</v>
      </c>
      <c r="F15" s="9"/>
      <c r="G15" s="9"/>
      <c r="H15" s="9"/>
      <c r="I15" s="9"/>
      <c r="J15" s="9"/>
      <c r="K15" s="9"/>
      <c r="L15" s="9"/>
      <c r="M15" s="9"/>
      <c r="N15" s="10" t="str">
        <f t="shared" si="6"/>
        <v/>
      </c>
      <c r="O15" s="11" t="str">
        <f t="shared" si="7"/>
        <v>1</v>
      </c>
      <c r="P15" s="10" t="str">
        <f t="shared" si="8"/>
        <v/>
      </c>
      <c r="Q15" s="38" t="str">
        <f t="shared" si="9"/>
        <v/>
      </c>
      <c r="R15" s="48"/>
      <c r="S15" s="48"/>
      <c r="T15" s="48"/>
      <c r="U15" s="48"/>
      <c r="V15" s="12"/>
      <c r="W15" s="184">
        <v>1</v>
      </c>
      <c r="AC15" s="103"/>
    </row>
    <row r="16" spans="1:29" ht="45.75" customHeight="1">
      <c r="A16" s="329"/>
      <c r="B16" s="337"/>
      <c r="C16" s="104" t="s">
        <v>170</v>
      </c>
      <c r="D16" s="79" t="s">
        <v>918</v>
      </c>
      <c r="E16" s="39">
        <f t="shared" si="5"/>
        <v>0</v>
      </c>
      <c r="F16" s="9"/>
      <c r="G16" s="9"/>
      <c r="H16" s="9"/>
      <c r="I16" s="9"/>
      <c r="J16" s="9"/>
      <c r="K16" s="9"/>
      <c r="L16" s="9"/>
      <c r="M16" s="9"/>
      <c r="N16" s="10" t="str">
        <f t="shared" si="6"/>
        <v/>
      </c>
      <c r="O16" s="11" t="str">
        <f t="shared" si="7"/>
        <v>1</v>
      </c>
      <c r="P16" s="10" t="str">
        <f t="shared" si="8"/>
        <v/>
      </c>
      <c r="Q16" s="38" t="str">
        <f t="shared" si="9"/>
        <v/>
      </c>
      <c r="R16" s="48"/>
      <c r="S16" s="48"/>
      <c r="T16" s="48"/>
      <c r="U16" s="48"/>
      <c r="V16" s="12"/>
      <c r="W16" s="184">
        <v>1</v>
      </c>
      <c r="AC16" s="103"/>
    </row>
    <row r="17" spans="1:33" ht="32.25" customHeight="1">
      <c r="A17" s="329"/>
      <c r="B17" s="337"/>
      <c r="C17" s="106" t="s">
        <v>188</v>
      </c>
      <c r="D17" s="41" t="s">
        <v>920</v>
      </c>
      <c r="E17" s="39">
        <f t="shared" si="5"/>
        <v>0</v>
      </c>
      <c r="F17" s="9"/>
      <c r="G17" s="9"/>
      <c r="H17" s="9"/>
      <c r="I17" s="9"/>
      <c r="J17" s="9"/>
      <c r="K17" s="9"/>
      <c r="L17" s="9"/>
      <c r="M17" s="9"/>
      <c r="N17" s="10" t="str">
        <f t="shared" si="6"/>
        <v/>
      </c>
      <c r="O17" s="11" t="str">
        <f t="shared" si="7"/>
        <v>1</v>
      </c>
      <c r="P17" s="10" t="str">
        <f t="shared" si="8"/>
        <v/>
      </c>
      <c r="Q17" s="38" t="str">
        <f t="shared" si="9"/>
        <v/>
      </c>
      <c r="R17" s="48"/>
      <c r="S17" s="48"/>
      <c r="T17" s="48"/>
      <c r="U17" s="48"/>
      <c r="V17" s="12"/>
      <c r="W17" s="1" t="str">
        <f>IF((COUNT(M17)-COUNT(F17:L17))=1,0,O17)</f>
        <v>1</v>
      </c>
      <c r="AB17" s="103"/>
      <c r="AC17" s="103"/>
    </row>
    <row r="18" spans="1:33" ht="42" customHeight="1">
      <c r="A18" s="329"/>
      <c r="B18" s="337"/>
      <c r="C18" s="106" t="s">
        <v>171</v>
      </c>
      <c r="D18" s="41" t="s">
        <v>921</v>
      </c>
      <c r="E18" s="39">
        <f t="shared" si="5"/>
        <v>0</v>
      </c>
      <c r="F18" s="9"/>
      <c r="G18" s="9"/>
      <c r="H18" s="9"/>
      <c r="I18" s="9"/>
      <c r="J18" s="9"/>
      <c r="K18" s="9"/>
      <c r="L18" s="9"/>
      <c r="M18" s="9"/>
      <c r="N18" s="10" t="str">
        <f t="shared" si="6"/>
        <v/>
      </c>
      <c r="O18" s="11" t="str">
        <f t="shared" si="7"/>
        <v>1</v>
      </c>
      <c r="P18" s="10" t="str">
        <f t="shared" si="8"/>
        <v/>
      </c>
      <c r="Q18" s="38" t="str">
        <f t="shared" si="9"/>
        <v/>
      </c>
      <c r="R18" s="48"/>
      <c r="S18" s="48"/>
      <c r="T18" s="48"/>
      <c r="U18" s="48"/>
      <c r="V18" s="12"/>
      <c r="W18" s="1" t="str">
        <f>IF((COUNT(M18)-COUNT(F18:L18))=1,0,O18)</f>
        <v>1</v>
      </c>
      <c r="AC18" s="103"/>
    </row>
    <row r="19" spans="1:33" ht="31.5" customHeight="1">
      <c r="A19" s="329"/>
      <c r="B19" s="337"/>
      <c r="C19" s="13" t="s">
        <v>172</v>
      </c>
      <c r="D19" s="41" t="s">
        <v>161</v>
      </c>
      <c r="E19" s="39">
        <f t="shared" si="5"/>
        <v>0</v>
      </c>
      <c r="F19" s="9"/>
      <c r="G19" s="9"/>
      <c r="H19" s="9"/>
      <c r="I19" s="9"/>
      <c r="J19" s="9"/>
      <c r="K19" s="9"/>
      <c r="L19" s="9"/>
      <c r="M19" s="9"/>
      <c r="N19" s="10" t="str">
        <f t="shared" si="6"/>
        <v/>
      </c>
      <c r="O19" s="11" t="str">
        <f t="shared" si="7"/>
        <v>1</v>
      </c>
      <c r="P19" s="10" t="str">
        <f t="shared" si="8"/>
        <v/>
      </c>
      <c r="Q19" s="38" t="str">
        <f t="shared" si="9"/>
        <v/>
      </c>
      <c r="R19" s="48"/>
      <c r="S19" s="48"/>
      <c r="T19" s="48"/>
      <c r="U19" s="48"/>
      <c r="V19" s="12"/>
      <c r="W19" s="1" t="str">
        <f>IF((COUNT(M19)-COUNT(F19:L19))=1,0,O19)</f>
        <v>1</v>
      </c>
      <c r="AC19" s="103"/>
      <c r="AD19" s="53"/>
    </row>
    <row r="20" spans="1:33" ht="44.25" customHeight="1">
      <c r="A20" s="329"/>
      <c r="B20" s="337"/>
      <c r="C20" s="13" t="s">
        <v>173</v>
      </c>
      <c r="D20" s="41" t="s">
        <v>186</v>
      </c>
      <c r="E20" s="39">
        <f t="shared" si="5"/>
        <v>0</v>
      </c>
      <c r="F20" s="9"/>
      <c r="G20" s="9"/>
      <c r="H20" s="9"/>
      <c r="I20" s="9"/>
      <c r="J20" s="9"/>
      <c r="K20" s="9"/>
      <c r="L20" s="9"/>
      <c r="M20" s="9"/>
      <c r="N20" s="10" t="str">
        <f t="shared" si="6"/>
        <v/>
      </c>
      <c r="O20" s="11" t="str">
        <f t="shared" si="7"/>
        <v>1</v>
      </c>
      <c r="P20" s="10" t="str">
        <f t="shared" si="8"/>
        <v/>
      </c>
      <c r="Q20" s="38" t="str">
        <f t="shared" si="9"/>
        <v/>
      </c>
      <c r="R20" s="48"/>
      <c r="S20" s="48"/>
      <c r="T20" s="48"/>
      <c r="U20" s="48"/>
      <c r="V20" s="12"/>
      <c r="W20" s="1" t="str">
        <f>IF((COUNT(M20)-COUNT(F20:L20))=1,0,O20)</f>
        <v>1</v>
      </c>
      <c r="AC20" s="103"/>
    </row>
    <row r="21" spans="1:33" ht="35.25" customHeight="1">
      <c r="A21" s="329"/>
      <c r="B21" s="337"/>
      <c r="C21" s="13" t="s">
        <v>174</v>
      </c>
      <c r="D21" s="41" t="s">
        <v>922</v>
      </c>
      <c r="E21" s="39">
        <f t="shared" ref="E21:E28" si="10">SUM(F21:M21)</f>
        <v>0</v>
      </c>
      <c r="F21" s="9"/>
      <c r="G21" s="9"/>
      <c r="H21" s="9"/>
      <c r="I21" s="9"/>
      <c r="J21" s="9"/>
      <c r="K21" s="9"/>
      <c r="L21" s="9"/>
      <c r="M21" s="9"/>
      <c r="N21" s="10" t="str">
        <f t="shared" si="6"/>
        <v/>
      </c>
      <c r="O21" s="11" t="str">
        <f t="shared" si="7"/>
        <v>1</v>
      </c>
      <c r="P21" s="10" t="str">
        <f t="shared" si="8"/>
        <v/>
      </c>
      <c r="Q21" s="38" t="str">
        <f t="shared" si="9"/>
        <v/>
      </c>
      <c r="R21" s="48"/>
      <c r="S21" s="48"/>
      <c r="T21" s="48"/>
      <c r="U21" s="48"/>
      <c r="V21" s="12"/>
      <c r="W21" s="1" t="str">
        <f t="shared" ref="W21:W28" si="11">IF((COUNT(M21)-COUNT(F21:L21))=1,0,O21)</f>
        <v>1</v>
      </c>
      <c r="AC21" s="103"/>
    </row>
    <row r="22" spans="1:33" ht="43.5" customHeight="1">
      <c r="A22" s="329"/>
      <c r="B22" s="337"/>
      <c r="C22" s="13" t="s">
        <v>175</v>
      </c>
      <c r="D22" s="41" t="s">
        <v>162</v>
      </c>
      <c r="E22" s="39">
        <f t="shared" si="10"/>
        <v>0</v>
      </c>
      <c r="F22" s="9"/>
      <c r="G22" s="9"/>
      <c r="H22" s="9"/>
      <c r="I22" s="9"/>
      <c r="J22" s="9"/>
      <c r="K22" s="9"/>
      <c r="L22" s="9"/>
      <c r="M22" s="9"/>
      <c r="N22" s="10" t="str">
        <f t="shared" si="6"/>
        <v/>
      </c>
      <c r="O22" s="11" t="str">
        <f t="shared" si="7"/>
        <v>1</v>
      </c>
      <c r="P22" s="10" t="str">
        <f t="shared" si="8"/>
        <v/>
      </c>
      <c r="Q22" s="38" t="str">
        <f t="shared" si="9"/>
        <v/>
      </c>
      <c r="R22" s="48"/>
      <c r="S22" s="48"/>
      <c r="T22" s="48"/>
      <c r="U22" s="48"/>
      <c r="V22" s="12"/>
      <c r="W22" s="1" t="str">
        <f t="shared" si="11"/>
        <v>1</v>
      </c>
      <c r="AC22" s="103"/>
    </row>
    <row r="23" spans="1:33" ht="35.25" customHeight="1">
      <c r="A23" s="329"/>
      <c r="B23" s="337"/>
      <c r="C23" s="13" t="s">
        <v>176</v>
      </c>
      <c r="D23" s="41" t="s">
        <v>923</v>
      </c>
      <c r="E23" s="39">
        <f t="shared" si="10"/>
        <v>0</v>
      </c>
      <c r="F23" s="9"/>
      <c r="G23" s="9"/>
      <c r="H23" s="9"/>
      <c r="I23" s="9"/>
      <c r="J23" s="9"/>
      <c r="K23" s="9"/>
      <c r="L23" s="9"/>
      <c r="M23" s="9"/>
      <c r="N23" s="10" t="str">
        <f t="shared" si="6"/>
        <v/>
      </c>
      <c r="O23" s="11" t="str">
        <f t="shared" si="7"/>
        <v>1</v>
      </c>
      <c r="P23" s="10" t="str">
        <f t="shared" si="8"/>
        <v/>
      </c>
      <c r="Q23" s="38" t="str">
        <f t="shared" si="9"/>
        <v/>
      </c>
      <c r="R23" s="48"/>
      <c r="S23" s="48"/>
      <c r="T23" s="48"/>
      <c r="U23" s="48"/>
      <c r="V23" s="12"/>
      <c r="W23" s="1" t="str">
        <f t="shared" si="11"/>
        <v>1</v>
      </c>
      <c r="AC23" s="105"/>
    </row>
    <row r="24" spans="1:33" ht="35.25" customHeight="1">
      <c r="A24" s="329"/>
      <c r="B24" s="337"/>
      <c r="C24" s="13" t="s">
        <v>177</v>
      </c>
      <c r="D24" s="41" t="s">
        <v>926</v>
      </c>
      <c r="E24" s="39">
        <f t="shared" si="10"/>
        <v>0</v>
      </c>
      <c r="F24" s="9"/>
      <c r="G24" s="9"/>
      <c r="H24" s="9"/>
      <c r="I24" s="9"/>
      <c r="J24" s="9"/>
      <c r="K24" s="9"/>
      <c r="L24" s="9"/>
      <c r="M24" s="9"/>
      <c r="N24" s="10" t="str">
        <f t="shared" si="6"/>
        <v/>
      </c>
      <c r="O24" s="11" t="str">
        <f t="shared" si="7"/>
        <v>1</v>
      </c>
      <c r="P24" s="10" t="str">
        <f t="shared" si="8"/>
        <v/>
      </c>
      <c r="Q24" s="38" t="str">
        <f t="shared" si="9"/>
        <v/>
      </c>
      <c r="R24" s="48"/>
      <c r="S24" s="48"/>
      <c r="T24" s="48"/>
      <c r="U24" s="48"/>
      <c r="V24" s="12"/>
      <c r="W24" s="1" t="str">
        <f t="shared" si="11"/>
        <v>1</v>
      </c>
    </row>
    <row r="25" spans="1:33" ht="30" customHeight="1">
      <c r="A25" s="329"/>
      <c r="B25" s="337"/>
      <c r="C25" s="13" t="s">
        <v>178</v>
      </c>
      <c r="D25" s="41" t="s">
        <v>924</v>
      </c>
      <c r="E25" s="39">
        <f t="shared" si="10"/>
        <v>0</v>
      </c>
      <c r="F25" s="9"/>
      <c r="G25" s="9"/>
      <c r="H25" s="9"/>
      <c r="I25" s="9"/>
      <c r="J25" s="9"/>
      <c r="K25" s="9"/>
      <c r="L25" s="9"/>
      <c r="M25" s="9"/>
      <c r="N25" s="10" t="str">
        <f t="shared" si="6"/>
        <v/>
      </c>
      <c r="O25" s="11" t="str">
        <f t="shared" si="7"/>
        <v>1</v>
      </c>
      <c r="P25" s="10" t="str">
        <f t="shared" si="8"/>
        <v/>
      </c>
      <c r="Q25" s="38" t="str">
        <f t="shared" si="9"/>
        <v/>
      </c>
      <c r="R25" s="48"/>
      <c r="S25" s="48"/>
      <c r="T25" s="48"/>
      <c r="U25" s="48"/>
      <c r="V25" s="12"/>
      <c r="W25" s="1" t="str">
        <f t="shared" si="11"/>
        <v>1</v>
      </c>
    </row>
    <row r="26" spans="1:33" ht="30" customHeight="1">
      <c r="A26" s="329"/>
      <c r="B26" s="337"/>
      <c r="C26" s="13" t="s">
        <v>179</v>
      </c>
      <c r="D26" s="41" t="s">
        <v>925</v>
      </c>
      <c r="E26" s="39">
        <f t="shared" si="10"/>
        <v>0</v>
      </c>
      <c r="F26" s="9"/>
      <c r="G26" s="9"/>
      <c r="H26" s="9"/>
      <c r="I26" s="9"/>
      <c r="J26" s="9"/>
      <c r="K26" s="9"/>
      <c r="L26" s="9"/>
      <c r="M26" s="9"/>
      <c r="N26" s="10" t="str">
        <f t="shared" si="6"/>
        <v/>
      </c>
      <c r="O26" s="11" t="str">
        <f t="shared" si="7"/>
        <v>1</v>
      </c>
      <c r="P26" s="10" t="str">
        <f t="shared" si="8"/>
        <v/>
      </c>
      <c r="Q26" s="38" t="str">
        <f t="shared" si="9"/>
        <v/>
      </c>
      <c r="R26" s="48"/>
      <c r="S26" s="48"/>
      <c r="T26" s="48"/>
      <c r="U26" s="48"/>
      <c r="V26" s="12"/>
      <c r="W26" s="1" t="str">
        <f t="shared" si="11"/>
        <v>1</v>
      </c>
    </row>
    <row r="27" spans="1:33" ht="35.25" customHeight="1">
      <c r="A27" s="329"/>
      <c r="B27" s="337"/>
      <c r="C27" s="13" t="s">
        <v>180</v>
      </c>
      <c r="D27" s="41" t="s">
        <v>927</v>
      </c>
      <c r="E27" s="39">
        <f>SUM(F27:M27)</f>
        <v>0</v>
      </c>
      <c r="F27" s="9"/>
      <c r="G27" s="9"/>
      <c r="H27" s="9"/>
      <c r="I27" s="9"/>
      <c r="J27" s="9"/>
      <c r="K27" s="9"/>
      <c r="L27" s="9"/>
      <c r="M27" s="9"/>
      <c r="N27" s="10" t="str">
        <f t="shared" si="6"/>
        <v/>
      </c>
      <c r="O27" s="11" t="str">
        <f t="shared" si="7"/>
        <v>1</v>
      </c>
      <c r="P27" s="10" t="str">
        <f t="shared" si="8"/>
        <v/>
      </c>
      <c r="Q27" s="38" t="str">
        <f t="shared" si="9"/>
        <v/>
      </c>
      <c r="R27" s="48"/>
      <c r="S27" s="48"/>
      <c r="T27" s="48"/>
      <c r="U27" s="48"/>
      <c r="V27" s="12"/>
      <c r="W27" s="1" t="str">
        <f>IF((COUNT(M27)-COUNT(F27:L27))=1,0,O27)</f>
        <v>1</v>
      </c>
    </row>
    <row r="28" spans="1:33" ht="35.25" customHeight="1">
      <c r="A28" s="329"/>
      <c r="B28" s="337"/>
      <c r="C28" s="13" t="s">
        <v>181</v>
      </c>
      <c r="D28" s="41" t="s">
        <v>163</v>
      </c>
      <c r="E28" s="39">
        <f t="shared" si="10"/>
        <v>0</v>
      </c>
      <c r="F28" s="9"/>
      <c r="G28" s="9"/>
      <c r="H28" s="9"/>
      <c r="I28" s="9"/>
      <c r="J28" s="9"/>
      <c r="K28" s="9"/>
      <c r="L28" s="9"/>
      <c r="M28" s="9"/>
      <c r="N28" s="10" t="str">
        <f t="shared" si="6"/>
        <v/>
      </c>
      <c r="O28" s="11" t="str">
        <f t="shared" si="7"/>
        <v>1</v>
      </c>
      <c r="P28" s="10" t="str">
        <f t="shared" si="8"/>
        <v/>
      </c>
      <c r="Q28" s="38" t="str">
        <f t="shared" si="9"/>
        <v/>
      </c>
      <c r="R28" s="48"/>
      <c r="S28" s="48"/>
      <c r="T28" s="48"/>
      <c r="U28" s="48"/>
      <c r="V28" s="12"/>
      <c r="W28" s="1" t="str">
        <f t="shared" si="11"/>
        <v>1</v>
      </c>
      <c r="AG28" s="103"/>
    </row>
    <row r="29" spans="1:33" ht="32.25" customHeight="1">
      <c r="A29" s="329"/>
      <c r="B29" s="337"/>
      <c r="C29" s="13" t="s">
        <v>189</v>
      </c>
      <c r="D29" s="41" t="s">
        <v>165</v>
      </c>
      <c r="E29" s="39">
        <f>SUM(F29:M29)</f>
        <v>0</v>
      </c>
      <c r="F29" s="9"/>
      <c r="G29" s="9"/>
      <c r="H29" s="9"/>
      <c r="I29" s="9"/>
      <c r="J29" s="9"/>
      <c r="K29" s="9"/>
      <c r="L29" s="9"/>
      <c r="M29" s="9"/>
      <c r="N29" s="10" t="str">
        <f t="shared" si="6"/>
        <v/>
      </c>
      <c r="O29" s="11" t="str">
        <f t="shared" si="7"/>
        <v>1</v>
      </c>
      <c r="P29" s="10" t="str">
        <f t="shared" si="8"/>
        <v/>
      </c>
      <c r="Q29" s="38" t="str">
        <f t="shared" si="9"/>
        <v/>
      </c>
      <c r="R29" s="48"/>
      <c r="S29" s="48"/>
      <c r="T29" s="48"/>
      <c r="U29" s="48"/>
      <c r="V29" s="12"/>
      <c r="W29" s="1" t="str">
        <f>IF((COUNT(M29)-COUNT(F29:L29))=1,0,O29)</f>
        <v>1</v>
      </c>
    </row>
    <row r="30" spans="1:33" ht="35.25" customHeight="1">
      <c r="A30" s="329"/>
      <c r="B30" s="337"/>
      <c r="C30" s="13" t="s">
        <v>190</v>
      </c>
      <c r="D30" s="41" t="s">
        <v>166</v>
      </c>
      <c r="E30" s="39">
        <f>SUM(F30:M30)</f>
        <v>0</v>
      </c>
      <c r="F30" s="9"/>
      <c r="G30" s="9"/>
      <c r="H30" s="9"/>
      <c r="I30" s="9"/>
      <c r="J30" s="9"/>
      <c r="K30" s="9"/>
      <c r="L30" s="9"/>
      <c r="M30" s="9"/>
      <c r="N30" s="10" t="str">
        <f t="shared" si="6"/>
        <v/>
      </c>
      <c r="O30" s="11" t="str">
        <f t="shared" si="7"/>
        <v>1</v>
      </c>
      <c r="P30" s="10" t="str">
        <f t="shared" si="8"/>
        <v/>
      </c>
      <c r="Q30" s="38" t="str">
        <f t="shared" si="9"/>
        <v/>
      </c>
      <c r="R30" s="48"/>
      <c r="S30" s="48"/>
      <c r="T30" s="48"/>
      <c r="U30" s="48"/>
      <c r="V30" s="12"/>
      <c r="W30" s="1" t="str">
        <f>IF((COUNT(M30)-COUNT(F30:L30))=1,0,O30)</f>
        <v>1</v>
      </c>
    </row>
    <row r="31" spans="1:33" ht="35.25" customHeight="1">
      <c r="A31" s="329"/>
      <c r="B31" s="337"/>
      <c r="C31" s="13" t="s">
        <v>191</v>
      </c>
      <c r="D31" s="41" t="s">
        <v>168</v>
      </c>
      <c r="E31" s="39">
        <f>SUM(F31:M31)</f>
        <v>0</v>
      </c>
      <c r="F31" s="9"/>
      <c r="G31" s="9"/>
      <c r="H31" s="9"/>
      <c r="I31" s="9"/>
      <c r="J31" s="9"/>
      <c r="K31" s="9"/>
      <c r="L31" s="9"/>
      <c r="M31" s="9"/>
      <c r="N31" s="10" t="str">
        <f t="shared" si="6"/>
        <v/>
      </c>
      <c r="O31" s="11" t="str">
        <f t="shared" si="7"/>
        <v>1</v>
      </c>
      <c r="P31" s="10" t="str">
        <f t="shared" si="8"/>
        <v/>
      </c>
      <c r="Q31" s="38" t="str">
        <f t="shared" si="9"/>
        <v/>
      </c>
      <c r="R31" s="48"/>
      <c r="S31" s="48"/>
      <c r="T31" s="48"/>
      <c r="U31" s="48"/>
      <c r="V31" s="12"/>
      <c r="W31" s="1" t="str">
        <f>IF((COUNT(M31)-COUNT(F31:L31))=1,0,O31)</f>
        <v>1</v>
      </c>
    </row>
    <row r="32" spans="1:33" ht="35.25" customHeight="1">
      <c r="A32" s="329"/>
      <c r="B32" s="337"/>
      <c r="C32" s="13" t="s">
        <v>307</v>
      </c>
      <c r="D32" s="41" t="s">
        <v>167</v>
      </c>
      <c r="E32" s="39">
        <f>SUM(F32:M32)</f>
        <v>0</v>
      </c>
      <c r="F32" s="9"/>
      <c r="G32" s="9"/>
      <c r="H32" s="9"/>
      <c r="I32" s="9"/>
      <c r="J32" s="9"/>
      <c r="K32" s="9"/>
      <c r="L32" s="9"/>
      <c r="M32" s="9"/>
      <c r="N32" s="10" t="str">
        <f t="shared" si="6"/>
        <v/>
      </c>
      <c r="O32" s="11" t="str">
        <f t="shared" si="7"/>
        <v>1</v>
      </c>
      <c r="P32" s="10" t="str">
        <f t="shared" si="8"/>
        <v/>
      </c>
      <c r="Q32" s="38" t="str">
        <f t="shared" si="9"/>
        <v/>
      </c>
      <c r="R32" s="48"/>
      <c r="S32" s="48"/>
      <c r="T32" s="48"/>
      <c r="U32" s="48"/>
      <c r="V32" s="12"/>
      <c r="W32" s="1" t="str">
        <f>IF((COUNT(M32)-COUNT(F32:L32))=1,0,O32)</f>
        <v>1</v>
      </c>
    </row>
    <row r="33" spans="1:23" ht="35.25" customHeight="1">
      <c r="A33" s="329"/>
      <c r="B33" s="337"/>
      <c r="C33" s="13" t="s">
        <v>192</v>
      </c>
      <c r="D33" s="41" t="s">
        <v>164</v>
      </c>
      <c r="E33" s="39">
        <f>SUM(F33:M33)</f>
        <v>0</v>
      </c>
      <c r="F33" s="9"/>
      <c r="G33" s="9"/>
      <c r="H33" s="9"/>
      <c r="I33" s="9"/>
      <c r="J33" s="9"/>
      <c r="K33" s="9"/>
      <c r="L33" s="9"/>
      <c r="M33" s="9"/>
      <c r="N33" s="10" t="str">
        <f t="shared" si="6"/>
        <v/>
      </c>
      <c r="O33" s="11" t="str">
        <f t="shared" si="7"/>
        <v>1</v>
      </c>
      <c r="P33" s="10" t="str">
        <f t="shared" si="8"/>
        <v/>
      </c>
      <c r="Q33" s="38" t="str">
        <f t="shared" si="9"/>
        <v/>
      </c>
      <c r="R33" s="48"/>
      <c r="S33" s="48"/>
      <c r="T33" s="48"/>
      <c r="U33" s="48"/>
      <c r="V33" s="12"/>
      <c r="W33" s="1" t="str">
        <f>IF((COUNT(M33)-COUNT(F33:L33))=1,0,O33)</f>
        <v>1</v>
      </c>
    </row>
    <row r="34" spans="1:23" s="68" customFormat="1" ht="23.25" hidden="1" customHeight="1">
      <c r="A34" s="60"/>
      <c r="B34" s="61"/>
      <c r="C34" s="55"/>
      <c r="D34" s="54" t="s">
        <v>133</v>
      </c>
      <c r="E34" s="344"/>
      <c r="F34" s="344"/>
      <c r="G34" s="344"/>
      <c r="H34" s="62"/>
      <c r="I34" s="62"/>
      <c r="J34" s="62"/>
      <c r="K34" s="62"/>
      <c r="L34" s="62"/>
      <c r="M34" s="62"/>
      <c r="N34" s="56"/>
      <c r="O34" s="57"/>
      <c r="P34" s="56"/>
      <c r="Q34" s="58"/>
      <c r="R34" s="59"/>
      <c r="S34" s="69"/>
      <c r="T34" s="69"/>
      <c r="U34" s="69"/>
      <c r="V34" s="70"/>
      <c r="W34" s="71"/>
    </row>
    <row r="35" spans="1:23" s="20" customFormat="1" ht="20.25" hidden="1" customHeight="1">
      <c r="A35" s="46"/>
      <c r="B35" s="44">
        <v>7</v>
      </c>
      <c r="C35" s="77"/>
      <c r="D35" s="110" t="s">
        <v>1220</v>
      </c>
      <c r="E35" s="86">
        <f>SUM(E6:E12)</f>
        <v>0</v>
      </c>
      <c r="F35" s="112">
        <f>SUM(F6:F12)</f>
        <v>0</v>
      </c>
      <c r="G35" s="112">
        <f t="shared" ref="G35:M35" si="12">SUM(G6:G12)</f>
        <v>0</v>
      </c>
      <c r="H35" s="112">
        <f t="shared" si="12"/>
        <v>0</v>
      </c>
      <c r="I35" s="112">
        <f t="shared" si="12"/>
        <v>0</v>
      </c>
      <c r="J35" s="112">
        <f t="shared" si="12"/>
        <v>0</v>
      </c>
      <c r="K35" s="112">
        <f t="shared" si="12"/>
        <v>0</v>
      </c>
      <c r="L35" s="112">
        <f t="shared" si="12"/>
        <v>0</v>
      </c>
      <c r="M35" s="112">
        <f t="shared" si="12"/>
        <v>0</v>
      </c>
      <c r="N35" s="10" t="str">
        <f>pratesl(E35,M35,L35,F35,G35,H35,I35,J35,K35)</f>
        <v/>
      </c>
      <c r="O35" s="11" t="str">
        <f>IF($B$7="","1",1/$B$7)</f>
        <v>1</v>
      </c>
      <c r="P35" s="10" t="str">
        <f>IF(E35=0,"",IF(ISNUMBER(N35),N35*O35,0))</f>
        <v/>
      </c>
      <c r="Q35" s="38">
        <f>IF(COUNT(F35:L35)&gt;0,IF(SUM(W35:W35)&gt;0,SUM(P35:P35)/SUM(W35:W35),SUM(P35:P35)),"")</f>
        <v>0</v>
      </c>
      <c r="R35" s="48"/>
      <c r="S35" s="48"/>
      <c r="T35" s="48"/>
      <c r="U35" s="48"/>
      <c r="V35" s="12"/>
      <c r="W35" s="1" t="str">
        <f>IF((COUNT(M35)-COUNT(F35:L35))=1,0,O35)</f>
        <v>1</v>
      </c>
    </row>
    <row r="36" spans="1:23" s="20" customFormat="1" ht="19.5" hidden="1" customHeight="1">
      <c r="A36" s="46"/>
      <c r="B36" s="47">
        <v>20</v>
      </c>
      <c r="C36" s="76"/>
      <c r="D36" s="111" t="s">
        <v>1221</v>
      </c>
      <c r="E36" s="39">
        <f t="shared" ref="E36:M36" si="13">SUM(E14:E33)</f>
        <v>0</v>
      </c>
      <c r="F36" s="112">
        <f t="shared" si="13"/>
        <v>0</v>
      </c>
      <c r="G36" s="112">
        <f t="shared" si="13"/>
        <v>0</v>
      </c>
      <c r="H36" s="113">
        <f t="shared" si="13"/>
        <v>0</v>
      </c>
      <c r="I36" s="113">
        <f t="shared" si="13"/>
        <v>0</v>
      </c>
      <c r="J36" s="113">
        <f t="shared" si="13"/>
        <v>0</v>
      </c>
      <c r="K36" s="113">
        <f t="shared" si="13"/>
        <v>0</v>
      </c>
      <c r="L36" s="112">
        <f t="shared" si="13"/>
        <v>0</v>
      </c>
      <c r="M36" s="112">
        <f t="shared" si="13"/>
        <v>0</v>
      </c>
      <c r="N36" s="10" t="str">
        <f>pratesl(E36,M36,L36,F36,G36,H36,I36,J36,K36)</f>
        <v/>
      </c>
      <c r="O36" s="11" t="str">
        <f>IF($B$7="","1",1/$B$7)</f>
        <v>1</v>
      </c>
      <c r="P36" s="10" t="str">
        <f>IF(E36=0,"",IF(ISNUMBER(N36),N36*O36,0))</f>
        <v/>
      </c>
      <c r="Q36" s="38">
        <f>IF(COUNT(F36:L36)&gt;0,IF(SUM(W36:W36)&gt;0,SUM(P36:P36)/SUM(W36:W36),SUM(P36:P36)),"")</f>
        <v>0</v>
      </c>
      <c r="R36" s="48"/>
      <c r="S36" s="48"/>
      <c r="T36" s="48"/>
      <c r="U36" s="48"/>
      <c r="V36" s="12"/>
      <c r="W36" s="1" t="str">
        <f>IF((COUNT(M36)-COUNT(F36:L36))=1,0,O36)</f>
        <v>1</v>
      </c>
    </row>
    <row r="37" spans="1:23" s="20" customFormat="1" ht="19.5" hidden="1" customHeight="1">
      <c r="A37" s="60"/>
      <c r="B37" s="114"/>
      <c r="C37" s="115"/>
      <c r="D37" s="54" t="s">
        <v>306</v>
      </c>
      <c r="E37" s="321"/>
      <c r="F37" s="321"/>
      <c r="G37" s="321"/>
      <c r="H37" s="116"/>
      <c r="I37" s="116"/>
      <c r="J37" s="116"/>
      <c r="K37" s="116"/>
      <c r="L37" s="116"/>
      <c r="M37" s="116"/>
      <c r="N37" s="56"/>
      <c r="O37" s="57"/>
      <c r="P37" s="56"/>
      <c r="Q37" s="58"/>
      <c r="R37" s="59"/>
      <c r="S37" s="69"/>
      <c r="T37" s="69"/>
      <c r="U37" s="69"/>
      <c r="V37" s="70"/>
      <c r="W37" s="72"/>
    </row>
    <row r="38" spans="1:23" s="20" customFormat="1" ht="20.25" hidden="1" customHeight="1">
      <c r="A38" s="45"/>
      <c r="B38" s="39">
        <f>SUM(B35:B36)</f>
        <v>27</v>
      </c>
      <c r="C38" s="76"/>
      <c r="D38" s="110" t="s">
        <v>152</v>
      </c>
      <c r="E38" s="39">
        <f t="shared" ref="E38:M38" si="14">SUM(E35:E36)</f>
        <v>0</v>
      </c>
      <c r="F38" s="112">
        <f t="shared" si="14"/>
        <v>0</v>
      </c>
      <c r="G38" s="112">
        <f t="shared" si="14"/>
        <v>0</v>
      </c>
      <c r="H38" s="112">
        <f t="shared" si="14"/>
        <v>0</v>
      </c>
      <c r="I38" s="112">
        <f t="shared" si="14"/>
        <v>0</v>
      </c>
      <c r="J38" s="112">
        <f t="shared" si="14"/>
        <v>0</v>
      </c>
      <c r="K38" s="112">
        <f t="shared" si="14"/>
        <v>0</v>
      </c>
      <c r="L38" s="112">
        <f t="shared" si="14"/>
        <v>0</v>
      </c>
      <c r="M38" s="112">
        <f t="shared" si="14"/>
        <v>0</v>
      </c>
      <c r="N38" s="10" t="str">
        <f>pratesl(E38,M38,L38,F38,G38,H38,I38,J38,K38)</f>
        <v/>
      </c>
      <c r="O38" s="11" t="str">
        <f>IF($B$7="","1",1/$B$7)</f>
        <v>1</v>
      </c>
      <c r="P38" s="10" t="str">
        <f>IF(E38=0,"",IF(ISNUMBER(N38),N38*O38,0))</f>
        <v/>
      </c>
      <c r="Q38" s="38">
        <f>IF(COUNT(F38:L38)&gt;0,IF(SUM(W38:W38)&gt;0,SUM(P38:P38)/SUM(W38:W38),SUM(P38:P38)),"")</f>
        <v>0</v>
      </c>
      <c r="R38" s="48"/>
      <c r="S38" s="48"/>
      <c r="T38" s="48"/>
      <c r="U38" s="48"/>
      <c r="V38" s="12"/>
      <c r="W38" s="1" t="str">
        <f>IF((COUNT(M38)-COUNT(F38:L38))=1,0,O38)</f>
        <v>1</v>
      </c>
    </row>
    <row r="39" spans="1:23" s="20" customFormat="1" ht="11.25" customHeight="1">
      <c r="A39" s="322"/>
      <c r="B39" s="323"/>
      <c r="C39" s="323"/>
      <c r="D39" s="323"/>
      <c r="E39" s="323"/>
      <c r="F39" s="323"/>
      <c r="G39" s="323"/>
      <c r="H39" s="323"/>
      <c r="I39" s="323"/>
      <c r="J39" s="323"/>
      <c r="K39" s="323"/>
      <c r="L39" s="323"/>
      <c r="M39" s="323"/>
      <c r="N39" s="323"/>
      <c r="O39" s="323"/>
      <c r="P39" s="323"/>
      <c r="Q39" s="323"/>
      <c r="R39" s="324"/>
      <c r="S39" s="80"/>
      <c r="T39" s="80"/>
      <c r="U39" s="80"/>
      <c r="V39" s="81"/>
      <c r="W39" s="1"/>
    </row>
    <row r="40" spans="1:23" ht="19.5" customHeight="1">
      <c r="A40" s="325" t="s">
        <v>1655</v>
      </c>
      <c r="B40" s="326"/>
      <c r="C40" s="326"/>
      <c r="D40" s="326"/>
      <c r="E40" s="326"/>
      <c r="F40" s="326"/>
      <c r="G40" s="326"/>
      <c r="H40" s="326"/>
      <c r="I40" s="326"/>
      <c r="J40" s="326"/>
      <c r="K40" s="326"/>
      <c r="L40" s="326"/>
      <c r="M40" s="326"/>
      <c r="N40" s="326"/>
      <c r="O40" s="326"/>
      <c r="P40" s="326"/>
      <c r="Q40" s="326"/>
      <c r="R40" s="327"/>
      <c r="S40" s="19"/>
      <c r="T40" s="49"/>
      <c r="U40" s="19"/>
      <c r="V40" s="18"/>
      <c r="W40" s="1"/>
    </row>
    <row r="41" spans="1:23" ht="19.5" customHeight="1">
      <c r="A41" s="325" t="s">
        <v>1653</v>
      </c>
      <c r="B41" s="326"/>
      <c r="C41" s="326"/>
      <c r="D41" s="326"/>
      <c r="E41" s="326"/>
      <c r="F41" s="326"/>
      <c r="G41" s="326"/>
      <c r="H41" s="326"/>
      <c r="I41" s="326"/>
      <c r="J41" s="326"/>
      <c r="K41" s="326"/>
      <c r="L41" s="326"/>
      <c r="M41" s="326"/>
      <c r="N41" s="326"/>
      <c r="O41" s="326"/>
      <c r="P41" s="326"/>
      <c r="Q41" s="326"/>
      <c r="R41" s="327"/>
      <c r="S41" s="179"/>
      <c r="T41" s="180"/>
      <c r="U41" s="179"/>
      <c r="V41" s="181"/>
      <c r="W41" s="1"/>
    </row>
    <row r="42" spans="1:23" ht="19.5" customHeight="1" thickBot="1">
      <c r="A42" s="345" t="s">
        <v>1654</v>
      </c>
      <c r="B42" s="346"/>
      <c r="C42" s="346"/>
      <c r="D42" s="346"/>
      <c r="E42" s="346"/>
      <c r="F42" s="346"/>
      <c r="G42" s="346"/>
      <c r="H42" s="346"/>
      <c r="I42" s="346"/>
      <c r="J42" s="346"/>
      <c r="K42" s="346"/>
      <c r="L42" s="346"/>
      <c r="M42" s="346"/>
      <c r="N42" s="346"/>
      <c r="O42" s="346"/>
      <c r="P42" s="346"/>
      <c r="Q42" s="346"/>
      <c r="R42" s="347"/>
      <c r="S42" s="179"/>
      <c r="T42" s="180"/>
      <c r="U42" s="179"/>
      <c r="V42" s="181"/>
      <c r="W42" s="1"/>
    </row>
    <row r="43" spans="1:23" ht="18" customHeight="1">
      <c r="A43" s="348" t="s">
        <v>1080</v>
      </c>
      <c r="B43" s="349"/>
      <c r="C43" s="349"/>
      <c r="D43" s="350"/>
      <c r="E43" s="21"/>
      <c r="F43" s="21"/>
      <c r="G43" s="21"/>
      <c r="H43" s="21"/>
      <c r="I43" s="21"/>
      <c r="J43" s="21"/>
      <c r="K43" s="21"/>
      <c r="L43" s="21"/>
      <c r="M43" s="21"/>
      <c r="N43" s="21"/>
      <c r="O43" s="21"/>
      <c r="P43" s="21"/>
      <c r="Q43" s="21"/>
      <c r="R43" s="87"/>
      <c r="S43" s="21"/>
      <c r="T43" s="25" t="s">
        <v>27</v>
      </c>
      <c r="U43" s="21"/>
      <c r="V43" s="22"/>
      <c r="W43" s="1"/>
    </row>
    <row r="44" spans="1:23" ht="18">
      <c r="A44" s="23"/>
      <c r="B44" s="23"/>
      <c r="C44" s="21"/>
      <c r="D44" s="21"/>
      <c r="E44" s="29"/>
      <c r="F44" s="21"/>
      <c r="G44" s="21"/>
      <c r="H44" s="21"/>
      <c r="I44" s="21"/>
      <c r="J44" s="21"/>
      <c r="K44" s="21"/>
      <c r="L44" s="21"/>
      <c r="M44" s="21"/>
      <c r="N44" s="21"/>
      <c r="O44" s="21"/>
      <c r="P44" s="21"/>
      <c r="Q44" s="21"/>
      <c r="R44" s="21"/>
      <c r="S44" s="21"/>
      <c r="T44" s="26" t="s">
        <v>28</v>
      </c>
      <c r="U44" s="21"/>
      <c r="V44" s="22"/>
    </row>
    <row r="45" spans="1:23" ht="18">
      <c r="T45" s="27" t="s">
        <v>29</v>
      </c>
      <c r="V45" s="22"/>
    </row>
    <row r="46" spans="1:23" ht="18.75" thickBot="1">
      <c r="T46" s="28" t="s">
        <v>30</v>
      </c>
      <c r="V46" s="22"/>
    </row>
  </sheetData>
  <sheetProtection password="89EC" sheet="1" objects="1" scenarios="1" selectLockedCells="1"/>
  <mergeCells count="26">
    <mergeCell ref="A1:V1"/>
    <mergeCell ref="A2:A4"/>
    <mergeCell ref="B2:B4"/>
    <mergeCell ref="C2:C4"/>
    <mergeCell ref="D2:D4"/>
    <mergeCell ref="E2:E4"/>
    <mergeCell ref="F2:M3"/>
    <mergeCell ref="N2:N4"/>
    <mergeCell ref="O2:O4"/>
    <mergeCell ref="P2:P4"/>
    <mergeCell ref="S2:S4"/>
    <mergeCell ref="T2:V3"/>
    <mergeCell ref="E34:G34"/>
    <mergeCell ref="E37:G37"/>
    <mergeCell ref="A39:R39"/>
    <mergeCell ref="A43:D43"/>
    <mergeCell ref="Q2:Q4"/>
    <mergeCell ref="R2:R4"/>
    <mergeCell ref="A40:R40"/>
    <mergeCell ref="A42:R42"/>
    <mergeCell ref="A41:R41"/>
    <mergeCell ref="A5:A33"/>
    <mergeCell ref="B5:R5"/>
    <mergeCell ref="B13:R13"/>
    <mergeCell ref="B14:B33"/>
    <mergeCell ref="B6:B12"/>
  </mergeCells>
  <conditionalFormatting sqref="P38 P35:P36 P14:P33 P7:P12">
    <cfRule type="expression" dxfId="52" priority="13" stopIfTrue="1">
      <formula>W7=0</formula>
    </cfRule>
  </conditionalFormatting>
  <conditionalFormatting sqref="P6">
    <cfRule type="expression" dxfId="51" priority="5" stopIfTrue="1">
      <formula>W6=0</formula>
    </cfRule>
  </conditionalFormatting>
  <conditionalFormatting sqref="P6:P12">
    <cfRule type="expression" dxfId="50" priority="4" stopIfTrue="1">
      <formula>W6=0</formula>
    </cfRule>
  </conditionalFormatting>
  <conditionalFormatting sqref="P14:P33">
    <cfRule type="expression" dxfId="49" priority="3" stopIfTrue="1">
      <formula>W14=0</formula>
    </cfRule>
  </conditionalFormatting>
  <conditionalFormatting sqref="P35:P36">
    <cfRule type="expression" dxfId="48" priority="2" stopIfTrue="1">
      <formula>W35=0</formula>
    </cfRule>
  </conditionalFormatting>
  <conditionalFormatting sqref="P38">
    <cfRule type="expression" dxfId="47" priority="1" stopIfTrue="1">
      <formula>W38=0</formula>
    </cfRule>
  </conditionalFormatting>
  <printOptions horizontalCentered="1"/>
  <pageMargins left="0.74803149606299213" right="0.74803149606299213" top="1.1010416666666667" bottom="0.98425196850393704" header="0.51181102362204722" footer="0.51181102362204722"/>
  <pageSetup paperSize="9" scale="70" fitToHeight="15" orientation="landscape" horizontalDpi="300" verticalDpi="300" r:id="rId1"/>
  <headerFooter alignWithMargins="0">
    <oddHeader>&amp;L&amp;G&amp;C&amp;"Arial,Bold"&amp;16&amp;KFF0000
Confidential&amp;R&amp;"Arial,Bold"&amp;16
Clause 6: Planning</oddHeader>
    <oddFooter>&amp;L&amp;9© Licensed to the Institute of Business Continuity Management 2012.  All Rights Reserved
     Registered No. 2012/00473608&amp;RPage &amp;P of &amp;N</oddFooter>
  </headerFooter>
  <ignoredErrors>
    <ignoredError sqref="F35" formula="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17</vt:i4>
      </vt:variant>
    </vt:vector>
  </HeadingPairs>
  <TitlesOfParts>
    <vt:vector size="40" baseType="lpstr">
      <vt:lpstr>Cover</vt:lpstr>
      <vt:lpstr>ISO 22301 - 22313 Contents Map</vt:lpstr>
      <vt:lpstr>Declaration</vt:lpstr>
      <vt:lpstr>Review Details and Usage Note</vt:lpstr>
      <vt:lpstr>Glossary of Terms</vt:lpstr>
      <vt:lpstr>Intro and User Guidelines</vt:lpstr>
      <vt:lpstr>Clause 4. Context of Organisati</vt:lpstr>
      <vt:lpstr>Clause 5. Leadership</vt:lpstr>
      <vt:lpstr>Clause 6. Planning</vt:lpstr>
      <vt:lpstr>Clause 7. Support</vt:lpstr>
      <vt:lpstr>Clause 8. Operation</vt:lpstr>
      <vt:lpstr>Clause 9. Performance Evaluatio</vt:lpstr>
      <vt:lpstr>Clause 10. Improvement</vt:lpstr>
      <vt:lpstr>BCMS General Overview Radar</vt:lpstr>
      <vt:lpstr>BCMS General Overview Radar (2)</vt:lpstr>
      <vt:lpstr>BCMS General Overview Bar Chart</vt:lpstr>
      <vt:lpstr>ISO 22303 - 22313</vt:lpstr>
      <vt:lpstr>ISO - Plan</vt:lpstr>
      <vt:lpstr>ISO - Do</vt:lpstr>
      <vt:lpstr>ISO - Check and Act</vt:lpstr>
      <vt:lpstr>BCMS Maturity Radar Chart</vt:lpstr>
      <vt:lpstr>BCMS Maturity Bar Chart</vt:lpstr>
      <vt:lpstr>BCM GP Maturity Descriptors</vt:lpstr>
      <vt:lpstr>'BCM GP Maturity Descriptors'!Print_Area</vt:lpstr>
      <vt:lpstr>'Clause 10. Improvement'!Print_Area</vt:lpstr>
      <vt:lpstr>'Clause 4. Context of Organisati'!Print_Area</vt:lpstr>
      <vt:lpstr>'Clause 5. Leadership'!Print_Area</vt:lpstr>
      <vt:lpstr>'Clause 6. Planning'!Print_Area</vt:lpstr>
      <vt:lpstr>'Clause 7. Support'!Print_Area</vt:lpstr>
      <vt:lpstr>'Clause 8. Operation'!Print_Area</vt:lpstr>
      <vt:lpstr>'Clause 9. Performance Evaluatio'!Print_Area</vt:lpstr>
      <vt:lpstr>'Glossary of Terms'!Print_Area</vt:lpstr>
      <vt:lpstr>'Intro and User Guidelines'!Print_Area</vt:lpstr>
      <vt:lpstr>'Clause 10. Improvement'!Print_Titles</vt:lpstr>
      <vt:lpstr>'Clause 4. Context of Organisati'!Print_Titles</vt:lpstr>
      <vt:lpstr>'Clause 5. Leadership'!Print_Titles</vt:lpstr>
      <vt:lpstr>'Clause 6. Planning'!Print_Titles</vt:lpstr>
      <vt:lpstr>'Clause 7. Support'!Print_Titles</vt:lpstr>
      <vt:lpstr>'Clause 8. Operation'!Print_Titles</vt:lpstr>
      <vt:lpstr>'Clause 9. Performance Evaluatio'!Print_Titles</vt:lpstr>
    </vt:vector>
  </TitlesOfParts>
  <Company>Stamford Consulting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BCMS (ISO) Self Assessment Review Workbook</dc:title>
  <dc:subject>Business Continuity Management</dc:subject>
  <dc:creator>Dr. David J Smith FBCI</dc:creator>
  <cp:lastModifiedBy>Andro Kull</cp:lastModifiedBy>
  <cp:lastPrinted>2013-10-14T08:25:50Z</cp:lastPrinted>
  <dcterms:created xsi:type="dcterms:W3CDTF">2002-11-10T14:04:11Z</dcterms:created>
  <dcterms:modified xsi:type="dcterms:W3CDTF">2016-11-14T13:08:59Z</dcterms:modified>
</cp:coreProperties>
</file>